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tart Here" state="visible" r:id="rId4"/>
    <sheet sheetId="2" name="Price Decisions" state="visible" r:id="rId5"/>
  </sheets>
  <calcPr calcId="171027" fullCalcOnLoad="1"/>
</workbook>
</file>

<file path=xl/sharedStrings.xml><?xml version="1.0" encoding="utf-8"?>
<sst xmlns="http://schemas.openxmlformats.org/spreadsheetml/2006/main" count="37" uniqueCount="37">
  <si>
    <t>PRICE &amp; DISCOUNT DECISION CALCULATOR</t>
  </si>
  <si>
    <t>Helm Advisory  ·  helm-advisory.com</t>
  </si>
  <si>
    <t>What this is</t>
  </si>
  <si>
    <t>Small percentages at the price line become huge percentages at the profit line, in both directions. This calculator runs the arithmetic behind every price increase, discount request, and year-end concession, before you say yes.</t>
  </si>
  <si>
    <t>Yellow cells are inputs. Everything else calculates. One working tab: Price Decisions.</t>
  </si>
  <si>
    <t>How to use it (five minutes per decision)</t>
  </si>
  <si>
    <t>1.  Enter your annual revenue and blended gross margin at the top. Use contribution margin (price minus truly variable costs) if you know it; it is the honest number for volume decisions.</t>
  </si>
  <si>
    <t>2.  For any specific proposal, use the Deal Screen: the price change, the volume change the requester promises, and the revenue affected. The verdict computes in margin dollars, not vibes.</t>
  </si>
  <si>
    <t>3.  The matrix below it shows the breakeven volume change for any combination of margin and price move. Positive means volume you must GAIN for the discount to break even. Negative means volume you could afford to LOSE and still come out ahead on an increase.</t>
  </si>
  <si>
    <t>4.  The flow-through table shows what disciplined pricing is worth: on a fixed cost base, a price increase falls straight to EBITDA.</t>
  </si>
  <si>
    <t>The two questions that kill bad discounts</t>
  </si>
  <si>
    <t>Will this account genuinely buy the breakeven volume, in writing? And will this price quietly become next year's opening position? If either answer embarrasses the request, trade something cheaper than price: terms, scope, a rebate paid after the volume arrives.</t>
  </si>
  <si>
    <t>Background reading and the free companion tools are at helm-advisory.com/resources. If pricing decisions keep arriving faster than anyone can price them, start a conversation at helm-advisory.com.</t>
  </si>
  <si>
    <t>PRICE &amp; DISCOUNT DECISIONS</t>
  </si>
  <si>
    <t>Yellow cells are inputs. Margin means gross (or contribution) margin as a percent of price.</t>
  </si>
  <si>
    <t>YOUR BASELINE</t>
  </si>
  <si>
    <t>Annual revenue</t>
  </si>
  <si>
    <t>Blended gross margin</t>
  </si>
  <si>
    <t>DEAL SCREEN: price one specific proposal</t>
  </si>
  <si>
    <t>Price change (discount negative)</t>
  </si>
  <si>
    <t>Volume change the requester promises</t>
  </si>
  <si>
    <t>Revenue affected by this decision</t>
  </si>
  <si>
    <t>Margin on the affected revenue</t>
  </si>
  <si>
    <t>Breakeven volume change at this price move</t>
  </si>
  <si>
    <t>Margin dollars today</t>
  </si>
  <si>
    <t>Margin dollars if it happens as promised</t>
  </si>
  <si>
    <t>Margin gained or (lost)</t>
  </si>
  <si>
    <t>VERDICT</t>
  </si>
  <si>
    <t>THE BREAKEVEN MATRIX</t>
  </si>
  <si>
    <t>Volume change needed to break even. Positive: volume a discount must GAIN. Negative: volume an increase can afford to LOSE.</t>
  </si>
  <si>
    <t>Gross margin ↓ / Price change →</t>
  </si>
  <si>
    <t>Read it before any negotiation. If the promised volume is below the cell, the discount loses money. Red cells are fantasy territory; nobody doubles volume for a price cut.</t>
  </si>
  <si>
    <t>WHAT PRICE DISCIPLINE IS WORTH</t>
  </si>
  <si>
    <t>On a fixed cost base, a price increase falls straight through to EBITDA.</t>
  </si>
  <si>
    <t>A 1% increase across the book</t>
  </si>
  <si>
    <t>A 2% increase across the book</t>
  </si>
  <si>
    <t>A 3% increase across the 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</si>
</sst>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Red]($#,##0)"/>
    <numFmt numFmtId="165" formatCode="0.0%"/>
    <numFmt numFmtId="166" formatCode="0.0%;[Red]-0.0%"/>
    <numFmt numFmtId="167" formatCode="+0.0%;-0.0%"/>
  </numFmts>
  <fonts count="14" x14ac:knownFonts="1">
    <font>
      <color theme="1"/>
      <family val="2"/>
      <scheme val="minor"/>
      <sz val="11"/>
      <name val="Calibri"/>
    </font>
    <font>
      <b/>
      <color rgb="FFFFFFFF"/>
      <sz val="18"/>
      <name val="Calibri"/>
    </font>
    <font>
      <color rgb="FF5A6B7A"/>
      <sz val="10"/>
      <name val="Calibri"/>
    </font>
    <font>
      <b/>
      <color rgb="FF042C53"/>
      <sz val="13"/>
      <name val="Calibri"/>
    </font>
    <font>
      <color rgb="FF1F2D3A"/>
      <sz val="11"/>
      <name val="Calibri"/>
    </font>
    <font>
      <b/>
      <color rgb="FFFFFFFF"/>
      <sz val="14"/>
      <name val="Calibri"/>
    </font>
    <font>
      <i/>
      <color rgb="FF5A6B7A"/>
      <sz val="9"/>
      <name val="Calibri"/>
    </font>
    <font>
      <b/>
      <color rgb="FF042C53"/>
      <sz val="12"/>
      <name val="Calibri"/>
    </font>
    <font>
      <b/>
      <color rgb="FF042C53"/>
      <sz val="10.5"/>
      <name val="Calibri"/>
    </font>
    <font>
      <b/>
      <color rgb="FF042C53"/>
      <sz val="11"/>
      <name val="Calibri"/>
    </font>
    <font>
      <i/>
      <color rgb="FF5A6B7A"/>
      <sz val="9.5"/>
      <name val="Calibri"/>
    </font>
    <font>
      <b/>
      <color rgb="FF042C53"/>
      <sz val="9.5"/>
      <name val="Calibri"/>
    </font>
    <font>
      <b/>
      <color rgb="FF042C53"/>
      <sz val="10"/>
      <name val="Calibri"/>
    </font>
    <font>
      <color rgb="FF1F2D3A"/>
      <sz val="10"/>
      <name val="Calibri"/>
    </font>
  </fonts>
  <fills count="6">
    <fill>
      <patternFill patternType="none"/>
    </fill>
    <fill>
      <patternFill patternType="gray125"/>
    </fill>
    <fill>
      <patternFill patternType="solid">
        <fgColor rgb="FF042C53"/>
      </patternFill>
    </fill>
    <fill>
      <patternFill patternType="solid">
        <fgColor rgb="FFFFF2CC"/>
      </patternFill>
    </fill>
    <fill>
      <patternFill patternType="solid">
        <fgColor rgb="FFF3F6FA"/>
      </patternFill>
    </fill>
    <fill>
      <patternFill patternType="solid">
        <fgColor rgb="FFEAF2FA"/>
      </patternFill>
    </fill>
  </fills>
  <borders count="4">
    <border>
      <left/>
      <right/>
      <top/>
      <bottom/>
      <diagonal/>
    </border>
    <border>
      <left style="thin">
        <color rgb="FFC9D4DE"/>
      </left>
      <right style="thin">
        <color rgb="FFC9D4DE"/>
      </right>
      <top style="thin">
        <color rgb="FFC9D4DE"/>
      </top>
      <bottom style="thin">
        <color rgb="FFC9D4DE"/>
      </bottom>
      <diagonal/>
    </border>
    <border>
      <left/>
      <right/>
      <top style="thin">
        <color rgb="FF042C53"/>
      </top>
      <bottom/>
      <diagonal/>
    </border>
    <border>
      <left/>
      <right/>
      <top/>
      <bottom style="thin">
        <color rgb="FF042C53"/>
      </bottom>
      <diagonal/>
    </border>
  </borders>
  <cellStyleXfs count="1">
    <xf numFmtId="0" fontId="0" fillId="0" borderId="0"/>
  </cellStyleXfs>
  <cellXfs count="23">
    <xf numFmtId="0" fontId="0" fillId="0" borderId="0" xfId="0"/>
    <xf numFmtId="0" fontId="1" fillId="2" borderId="0" xfId="0" applyFont="1" applyFill="1" applyAlignment="1">
      <alignment vertical="center" indent="1"/>
    </xf>
    <xf numFmtId="0" fontId="2" fillId="0" borderId="0" xfId="0" applyFont="1"/>
    <xf numFmtId="0" fontId="3" fillId="0" borderId="0" xfId="0" applyFont="1"/>
    <xf numFmtId="0" fontId="4" fillId="0" borderId="0" xfId="0" applyFont="1" applyAlignment="1">
      <alignment vertical="top" wrapText="1"/>
    </xf>
    <xf numFmtId="0" fontId="5" fillId="2" borderId="0" xfId="0" applyFont="1" applyFill="1" applyAlignment="1">
      <alignment vertical="center" indent="1"/>
    </xf>
    <xf numFmtId="0" fontId="6" fillId="0" borderId="0" xfId="0" applyFont="1" applyAlignment="1">
      <alignment vertical="center" indent="1"/>
    </xf>
    <xf numFmtId="0" fontId="7" fillId="0" borderId="0" xfId="0" applyFont="1" applyAlignment="1">
      <alignment vertical="center" indent="1"/>
    </xf>
    <xf numFmtId="0" fontId="8" fillId="0" borderId="0" xfId="0" applyFont="1" applyAlignment="1">
      <alignment vertical="center" indent="1"/>
    </xf>
    <xf numFmtId="164" fontId="0" fillId="3" borderId="1" xfId="0" applyNumberFormat="1" applyFill="1" applyBorder="1"/>
    <xf numFmtId="165" fontId="0" fillId="3" borderId="1" xfId="0" applyNumberFormat="1" applyFill="1" applyBorder="1"/>
    <xf numFmtId="166" fontId="0" fillId="3" borderId="1" xfId="0" applyNumberFormat="1" applyFill="1" applyBorder="1"/>
    <xf numFmtId="0" fontId="4" fillId="0" borderId="0" xfId="0" applyFont="1" applyAlignment="1">
      <alignment vertical="center" indent="1"/>
    </xf>
    <xf numFmtId="166" fontId="0" fillId="0" borderId="0" xfId="0" applyNumberFormat="1"/>
    <xf numFmtId="164" fontId="0" fillId="0" borderId="0" xfId="0" applyNumberFormat="1"/>
    <xf numFmtId="0" fontId="9" fillId="4" borderId="2" xfId="0" applyFont="1" applyFill="1" applyBorder="1" applyAlignment="1">
      <alignment vertical="center" indent="1"/>
    </xf>
    <xf numFmtId="0" fontId="9" fillId="4" borderId="2" xfId="0" applyFont="1" applyFill="1" applyBorder="1"/>
    <xf numFmtId="0" fontId="10" fillId="0" borderId="0" xfId="0" applyFont="1" applyAlignment="1">
      <alignment vertical="center" indent="1"/>
    </xf>
    <xf numFmtId="0" fontId="11" fillId="0" borderId="0" xfId="0" applyFont="1" applyAlignment="1">
      <alignment vertical="center" indent="1"/>
    </xf>
    <xf numFmtId="167" fontId="12" fillId="5" borderId="3" xfId="0" applyNumberFormat="1" applyFont="1" applyFill="1" applyBorder="1" applyAlignment="1">
      <alignment horizontal="center"/>
    </xf>
    <xf numFmtId="9" fontId="12" fillId="5" borderId="0" xfId="0" applyNumberFormat="1" applyFont="1" applyFill="1" applyAlignment="1">
      <alignment horizontal="right" indent="2"/>
    </xf>
    <xf numFmtId="167" fontId="13" fillId="0" borderId="0" xfId="0" applyNumberFormat="1" applyFont="1" applyAlignment="1">
      <alignment horizontal="center"/>
    </xf>
    <xf numFmtId="164" fontId="9" fillId="0" borderId="0" xfId="0" applyNumberFormat="1" applyFont="1"/>
  </cellXfs>
  <cellStyles count="1">
    <cellStyle name="Normal" xfId="0" builtinId="0"/>
  </cellStyles>
  <dxfs count="6">
    <dxf>
      <font>
        <b/>
        <color rgb="FF8C2B18"/>
      </font>
      <fill>
        <patternFill patternType="solid">
          <bgColor rgb="FFFFE1B8"/>
        </patternFill>
      </fill>
    </dxf>
    <dxf>
      <fill>
        <patternFill patternType="solid">
          <bgColor rgb="FFDCEEDC"/>
        </patternFill>
      </fill>
    </dxf>
    <dxf>
      <font>
        <b/>
        <color rgb="FF8C2B18"/>
      </font>
      <fill>
        <patternFill patternType="solid">
          <bgColor rgb="FFF8D0C8"/>
        </patternFill>
      </fill>
    </dxf>
    <dxf>
      <fill>
        <patternFill patternType="solid">
          <bgColor rgb="FFF8D0C8"/>
        </patternFill>
      </fill>
    </dxf>
    <dxf>
      <fill>
        <patternFill patternType="solid">
          <bgColor rgb="FFFFE1B8"/>
        </patternFill>
      </fill>
    </dxf>
    <dxf>
      <fill>
        <patternFill patternType="solid">
          <bgColor rgb="FFDCEED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howGridLines="0"/>
  </sheetViews>
  <sheetFormatPr defaultRowHeight="15" outlineLevelRow="0" outlineLevelCol="0" x14ac:dyDescent="55"/>
  <cols>
    <col min="1" max="1" width="3" customWidth="1"/>
    <col min="2" max="2" width="96" customWidth="1"/>
  </cols>
  <sheetData>
    <row r="1" ht="34" customHeight="1" spans="1:3" x14ac:dyDescent="0.25">
      <c r="A1" s="1" t="s">
        <v>0</v>
      </c>
      <c r="B1" s="1"/>
      <c r="C1" s="1"/>
    </row>
    <row r="2" spans="2:2" x14ac:dyDescent="0.25">
      <c r="B2" s="2" t="s">
        <v>1</v>
      </c>
    </row>
    <row r="4" spans="2:2" x14ac:dyDescent="0.25">
      <c r="B4" s="3" t="s">
        <v>2</v>
      </c>
    </row>
    <row r="5" ht="42" customHeight="1" spans="2:2" x14ac:dyDescent="0.25">
      <c r="B5" s="4" t="s">
        <v>3</v>
      </c>
    </row>
    <row r="6" ht="30" customHeight="1" spans="2:2" x14ac:dyDescent="0.25">
      <c r="B6" s="4" t="s">
        <v>4</v>
      </c>
    </row>
    <row r="8" spans="2:2" x14ac:dyDescent="0.25">
      <c r="B8" s="3" t="s">
        <v>5</v>
      </c>
    </row>
    <row r="9" ht="42" customHeight="1" spans="2:2" x14ac:dyDescent="0.25">
      <c r="B9" s="4" t="s">
        <v>6</v>
      </c>
    </row>
    <row r="10" ht="42" customHeight="1" spans="2:2" x14ac:dyDescent="0.25">
      <c r="B10" s="4" t="s">
        <v>7</v>
      </c>
    </row>
    <row r="11" ht="42" customHeight="1" spans="2:2" x14ac:dyDescent="0.25">
      <c r="B11" s="4" t="s">
        <v>8</v>
      </c>
    </row>
    <row r="12" ht="42" customHeight="1" spans="2:2" x14ac:dyDescent="0.25">
      <c r="B12" s="4" t="s">
        <v>9</v>
      </c>
    </row>
    <row r="14" spans="2:2" x14ac:dyDescent="0.25">
      <c r="B14" s="3" t="s">
        <v>10</v>
      </c>
    </row>
    <row r="15" ht="42" customHeight="1" spans="2:2" x14ac:dyDescent="0.25">
      <c r="B15" s="4" t="s">
        <v>11</v>
      </c>
    </row>
    <row r="16" ht="42" customHeight="1" spans="2:2" x14ac:dyDescent="0.25">
      <c r="B16" s="4" t="s">
        <v>12</v>
      </c>
    </row>
  </sheetData>
  <mergeCells count="1">
    <mergeCell ref="A1:C1"/>
  </mergeCell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howGridLines="0"/>
  </sheetViews>
  <sheetFormatPr defaultRowHeight="15" outlineLevelRow="0" outlineLevelCol="0" x14ac:dyDescent="55"/>
  <cols>
    <col min="1" max="1" width="34" customWidth="1"/>
    <col min="2" max="2" width="15" customWidth="1"/>
    <col min="3" max="3" width="3" customWidth="1"/>
    <col min="4" max="11" width="11" customWidth="1"/>
  </cols>
  <sheetData>
    <row r="1" ht="26" customHeight="1" spans="1:11" x14ac:dyDescent="0.25">
      <c r="A1" s="5" t="s">
        <v>13</v>
      </c>
      <c r="B1" s="5"/>
      <c r="C1" s="5"/>
      <c r="D1" s="5"/>
      <c r="E1" s="5"/>
      <c r="F1" s="5"/>
      <c r="G1" s="5"/>
      <c r="H1" s="5"/>
      <c r="I1" s="5"/>
      <c r="J1" s="5"/>
      <c r="K1" s="5"/>
    </row>
    <row r="2" spans="1:1" x14ac:dyDescent="0.25">
      <c r="A2" s="6" t="s">
        <v>14</v>
      </c>
    </row>
    <row r="4" spans="1:1" x14ac:dyDescent="0.25">
      <c r="A4" s="7" t="s">
        <v>15</v>
      </c>
    </row>
    <row r="5" spans="1:2" x14ac:dyDescent="0.25">
      <c r="A5" s="8" t="s">
        <v>16</v>
      </c>
      <c r="B5" s="9">
        <v>20000000</v>
      </c>
    </row>
    <row r="6" spans="1:2" x14ac:dyDescent="0.25">
      <c r="A6" s="8" t="s">
        <v>17</v>
      </c>
      <c r="B6" s="10">
        <v>0.3</v>
      </c>
    </row>
    <row r="8" spans="1:1" x14ac:dyDescent="0.25">
      <c r="A8" s="7" t="s">
        <v>18</v>
      </c>
    </row>
    <row r="9" spans="1:2" x14ac:dyDescent="0.25">
      <c r="A9" s="8" t="s">
        <v>19</v>
      </c>
      <c r="B9" s="11">
        <v>-0.05</v>
      </c>
    </row>
    <row r="10" spans="1:2" x14ac:dyDescent="0.25">
      <c r="A10" s="8" t="s">
        <v>20</v>
      </c>
      <c r="B10" s="11">
        <v>0.05</v>
      </c>
    </row>
    <row r="11" spans="1:2" x14ac:dyDescent="0.25">
      <c r="A11" s="8" t="s">
        <v>21</v>
      </c>
      <c r="B11" s="9">
        <v>5000000</v>
      </c>
    </row>
    <row r="12" spans="1:2" x14ac:dyDescent="0.25">
      <c r="A12" s="8" t="s">
        <v>22</v>
      </c>
      <c r="B12" s="10">
        <v>0.3</v>
      </c>
    </row>
    <row r="13" spans="1:2" x14ac:dyDescent="0.25">
      <c r="A13" s="12" t="s">
        <v>23</v>
      </c>
      <c r="B13" s="13">
        <f>IF(B12+B9&lt;=0,"n/a: price move wipes out the margin",B12/(B12+B9)-1)</f>
      </c>
    </row>
    <row r="14" spans="1:2" x14ac:dyDescent="0.25">
      <c r="A14" s="12" t="s">
        <v>24</v>
      </c>
      <c r="B14" s="14">
        <f>B11*B12</f>
      </c>
    </row>
    <row r="15" spans="1:2" x14ac:dyDescent="0.25">
      <c r="A15" s="12" t="s">
        <v>25</v>
      </c>
      <c r="B15" s="14">
        <f>B11*(1+B10)*(B12+B9)</f>
      </c>
    </row>
    <row r="16" spans="1:2" x14ac:dyDescent="0.25">
      <c r="A16" s="12" t="s">
        <v>26</v>
      </c>
      <c r="B16" s="14">
        <f>B15-B14</f>
      </c>
    </row>
    <row r="17" spans="1:8" x14ac:dyDescent="0.25">
      <c r="A17" s="15" t="s">
        <v>27</v>
      </c>
      <c r="B17" s="16">
        <f>IF(B16&gt;=0,"Take it: adds "&amp;TEXT(B16,"$#,##0")&amp;" of margin","Walk or restructure: costs "&amp;TEXT(-B16,"$#,##0")&amp;" of margin")</f>
      </c>
      <c r="C17" s="16"/>
      <c r="D17" s="16"/>
      <c r="E17" s="16"/>
      <c r="F17" s="16"/>
      <c r="G17" s="16"/>
      <c r="H17" s="16"/>
    </row>
    <row r="20" spans="1:1" x14ac:dyDescent="0.25">
      <c r="A20" s="7" t="s">
        <v>28</v>
      </c>
    </row>
    <row r="21" spans="1:11" x14ac:dyDescent="0.25">
      <c r="A21" s="17" t="s">
        <v>29</v>
      </c>
      <c r="B21" s="17"/>
      <c r="C21" s="17"/>
      <c r="D21" s="17"/>
      <c r="E21" s="17"/>
      <c r="F21" s="17"/>
      <c r="G21" s="17"/>
      <c r="H21" s="17"/>
      <c r="I21" s="17"/>
      <c r="J21" s="17"/>
      <c r="K21" s="17"/>
    </row>
    <row r="22" spans="1:10" x14ac:dyDescent="0.25">
      <c r="A22" s="18" t="s">
        <v>30</v>
      </c>
      <c r="B22" s="19">
        <v>-0.15</v>
      </c>
      <c r="C22" s="19">
        <v>-0.1</v>
      </c>
      <c r="D22" s="19">
        <v>-0.075</v>
      </c>
      <c r="E22" s="19">
        <v>-0.05</v>
      </c>
      <c r="F22" s="19">
        <v>-0.025</v>
      </c>
      <c r="G22" s="19">
        <v>0.025</v>
      </c>
      <c r="H22" s="19">
        <v>0.05</v>
      </c>
      <c r="I22" s="19">
        <v>0.075</v>
      </c>
      <c r="J22" s="19">
        <v>0.1</v>
      </c>
    </row>
    <row r="23" spans="1:10" x14ac:dyDescent="0.25">
      <c r="A23" s="20">
        <v>0.15</v>
      </c>
      <c r="B23" s="21">
        <f>IF($A23+B$22&lt;=0,"n/a",$A23/($A23+B$22)-1)</f>
      </c>
      <c r="C23" s="21">
        <f>IF($A23+C$22&lt;=0,"n/a",$A23/($A23+C$22)-1)</f>
      </c>
      <c r="D23" s="21">
        <f>IF($A23+D$22&lt;=0,"n/a",$A23/($A23+D$22)-1)</f>
      </c>
      <c r="E23" s="21">
        <f>IF($A23+E$22&lt;=0,"n/a",$A23/($A23+E$22)-1)</f>
      </c>
      <c r="F23" s="21">
        <f>IF($A23+F$22&lt;=0,"n/a",$A23/($A23+F$22)-1)</f>
      </c>
      <c r="G23" s="21">
        <f>IF($A23+G$22&lt;=0,"n/a",$A23/($A23+G$22)-1)</f>
      </c>
      <c r="H23" s="21">
        <f>IF($A23+H$22&lt;=0,"n/a",$A23/($A23+H$22)-1)</f>
      </c>
      <c r="I23" s="21">
        <f>IF($A23+I$22&lt;=0,"n/a",$A23/($A23+I$22)-1)</f>
      </c>
      <c r="J23" s="21">
        <f>IF($A23+J$22&lt;=0,"n/a",$A23/($A23+J$22)-1)</f>
      </c>
    </row>
    <row r="24" spans="1:10" x14ac:dyDescent="0.25">
      <c r="A24" s="20">
        <v>0.2</v>
      </c>
      <c r="B24" s="21">
        <f>IF($A24+B$22&lt;=0,"n/a",$A24/($A24+B$22)-1)</f>
      </c>
      <c r="C24" s="21">
        <f>IF($A24+C$22&lt;=0,"n/a",$A24/($A24+C$22)-1)</f>
      </c>
      <c r="D24" s="21">
        <f>IF($A24+D$22&lt;=0,"n/a",$A24/($A24+D$22)-1)</f>
      </c>
      <c r="E24" s="21">
        <f>IF($A24+E$22&lt;=0,"n/a",$A24/($A24+E$22)-1)</f>
      </c>
      <c r="F24" s="21">
        <f>IF($A24+F$22&lt;=0,"n/a",$A24/($A24+F$22)-1)</f>
      </c>
      <c r="G24" s="21">
        <f>IF($A24+G$22&lt;=0,"n/a",$A24/($A24+G$22)-1)</f>
      </c>
      <c r="H24" s="21">
        <f>IF($A24+H$22&lt;=0,"n/a",$A24/($A24+H$22)-1)</f>
      </c>
      <c r="I24" s="21">
        <f>IF($A24+I$22&lt;=0,"n/a",$A24/($A24+I$22)-1)</f>
      </c>
      <c r="J24" s="21">
        <f>IF($A24+J$22&lt;=0,"n/a",$A24/($A24+J$22)-1)</f>
      </c>
    </row>
    <row r="25" spans="1:10" x14ac:dyDescent="0.25">
      <c r="A25" s="20">
        <v>0.25</v>
      </c>
      <c r="B25" s="21">
        <f>IF($A25+B$22&lt;=0,"n/a",$A25/($A25+B$22)-1)</f>
      </c>
      <c r="C25" s="21">
        <f>IF($A25+C$22&lt;=0,"n/a",$A25/($A25+C$22)-1)</f>
      </c>
      <c r="D25" s="21">
        <f>IF($A25+D$22&lt;=0,"n/a",$A25/($A25+D$22)-1)</f>
      </c>
      <c r="E25" s="21">
        <f>IF($A25+E$22&lt;=0,"n/a",$A25/($A25+E$22)-1)</f>
      </c>
      <c r="F25" s="21">
        <f>IF($A25+F$22&lt;=0,"n/a",$A25/($A25+F$22)-1)</f>
      </c>
      <c r="G25" s="21">
        <f>IF($A25+G$22&lt;=0,"n/a",$A25/($A25+G$22)-1)</f>
      </c>
      <c r="H25" s="21">
        <f>IF($A25+H$22&lt;=0,"n/a",$A25/($A25+H$22)-1)</f>
      </c>
      <c r="I25" s="21">
        <f>IF($A25+I$22&lt;=0,"n/a",$A25/($A25+I$22)-1)</f>
      </c>
      <c r="J25" s="21">
        <f>IF($A25+J$22&lt;=0,"n/a",$A25/($A25+J$22)-1)</f>
      </c>
    </row>
    <row r="26" spans="1:10" x14ac:dyDescent="0.25">
      <c r="A26" s="20">
        <v>0.3</v>
      </c>
      <c r="B26" s="21">
        <f>IF($A26+B$22&lt;=0,"n/a",$A26/($A26+B$22)-1)</f>
      </c>
      <c r="C26" s="21">
        <f>IF($A26+C$22&lt;=0,"n/a",$A26/($A26+C$22)-1)</f>
      </c>
      <c r="D26" s="21">
        <f>IF($A26+D$22&lt;=0,"n/a",$A26/($A26+D$22)-1)</f>
      </c>
      <c r="E26" s="21">
        <f>IF($A26+E$22&lt;=0,"n/a",$A26/($A26+E$22)-1)</f>
      </c>
      <c r="F26" s="21">
        <f>IF($A26+F$22&lt;=0,"n/a",$A26/($A26+F$22)-1)</f>
      </c>
      <c r="G26" s="21">
        <f>IF($A26+G$22&lt;=0,"n/a",$A26/($A26+G$22)-1)</f>
      </c>
      <c r="H26" s="21">
        <f>IF($A26+H$22&lt;=0,"n/a",$A26/($A26+H$22)-1)</f>
      </c>
      <c r="I26" s="21">
        <f>IF($A26+I$22&lt;=0,"n/a",$A26/($A26+I$22)-1)</f>
      </c>
      <c r="J26" s="21">
        <f>IF($A26+J$22&lt;=0,"n/a",$A26/($A26+J$22)-1)</f>
      </c>
    </row>
    <row r="27" spans="1:10" x14ac:dyDescent="0.25">
      <c r="A27" s="20">
        <v>0.35</v>
      </c>
      <c r="B27" s="21">
        <f>IF($A27+B$22&lt;=0,"n/a",$A27/($A27+B$22)-1)</f>
      </c>
      <c r="C27" s="21">
        <f>IF($A27+C$22&lt;=0,"n/a",$A27/($A27+C$22)-1)</f>
      </c>
      <c r="D27" s="21">
        <f>IF($A27+D$22&lt;=0,"n/a",$A27/($A27+D$22)-1)</f>
      </c>
      <c r="E27" s="21">
        <f>IF($A27+E$22&lt;=0,"n/a",$A27/($A27+E$22)-1)</f>
      </c>
      <c r="F27" s="21">
        <f>IF($A27+F$22&lt;=0,"n/a",$A27/($A27+F$22)-1)</f>
      </c>
      <c r="G27" s="21">
        <f>IF($A27+G$22&lt;=0,"n/a",$A27/($A27+G$22)-1)</f>
      </c>
      <c r="H27" s="21">
        <f>IF($A27+H$22&lt;=0,"n/a",$A27/($A27+H$22)-1)</f>
      </c>
      <c r="I27" s="21">
        <f>IF($A27+I$22&lt;=0,"n/a",$A27/($A27+I$22)-1)</f>
      </c>
      <c r="J27" s="21">
        <f>IF($A27+J$22&lt;=0,"n/a",$A27/($A27+J$22)-1)</f>
      </c>
    </row>
    <row r="28" spans="1:10" x14ac:dyDescent="0.25">
      <c r="A28" s="20">
        <v>0.4</v>
      </c>
      <c r="B28" s="21">
        <f>IF($A28+B$22&lt;=0,"n/a",$A28/($A28+B$22)-1)</f>
      </c>
      <c r="C28" s="21">
        <f>IF($A28+C$22&lt;=0,"n/a",$A28/($A28+C$22)-1)</f>
      </c>
      <c r="D28" s="21">
        <f>IF($A28+D$22&lt;=0,"n/a",$A28/($A28+D$22)-1)</f>
      </c>
      <c r="E28" s="21">
        <f>IF($A28+E$22&lt;=0,"n/a",$A28/($A28+E$22)-1)</f>
      </c>
      <c r="F28" s="21">
        <f>IF($A28+F$22&lt;=0,"n/a",$A28/($A28+F$22)-1)</f>
      </c>
      <c r="G28" s="21">
        <f>IF($A28+G$22&lt;=0,"n/a",$A28/($A28+G$22)-1)</f>
      </c>
      <c r="H28" s="21">
        <f>IF($A28+H$22&lt;=0,"n/a",$A28/($A28+H$22)-1)</f>
      </c>
      <c r="I28" s="21">
        <f>IF($A28+I$22&lt;=0,"n/a",$A28/($A28+I$22)-1)</f>
      </c>
      <c r="J28" s="21">
        <f>IF($A28+J$22&lt;=0,"n/a",$A28/($A28+J$22)-1)</f>
      </c>
    </row>
    <row r="29" spans="1:10" x14ac:dyDescent="0.25">
      <c r="A29" s="20">
        <v>0.45</v>
      </c>
      <c r="B29" s="21">
        <f>IF($A29+B$22&lt;=0,"n/a",$A29/($A29+B$22)-1)</f>
      </c>
      <c r="C29" s="21">
        <f>IF($A29+C$22&lt;=0,"n/a",$A29/($A29+C$22)-1)</f>
      </c>
      <c r="D29" s="21">
        <f>IF($A29+D$22&lt;=0,"n/a",$A29/($A29+D$22)-1)</f>
      </c>
      <c r="E29" s="21">
        <f>IF($A29+E$22&lt;=0,"n/a",$A29/($A29+E$22)-1)</f>
      </c>
      <c r="F29" s="21">
        <f>IF($A29+F$22&lt;=0,"n/a",$A29/($A29+F$22)-1)</f>
      </c>
      <c r="G29" s="21">
        <f>IF($A29+G$22&lt;=0,"n/a",$A29/($A29+G$22)-1)</f>
      </c>
      <c r="H29" s="21">
        <f>IF($A29+H$22&lt;=0,"n/a",$A29/($A29+H$22)-1)</f>
      </c>
      <c r="I29" s="21">
        <f>IF($A29+I$22&lt;=0,"n/a",$A29/($A29+I$22)-1)</f>
      </c>
      <c r="J29" s="21">
        <f>IF($A29+J$22&lt;=0,"n/a",$A29/($A29+J$22)-1)</f>
      </c>
    </row>
    <row r="30" spans="1:10" x14ac:dyDescent="0.25">
      <c r="A30" s="20">
        <v>0.5</v>
      </c>
      <c r="B30" s="21">
        <f>IF($A30+B$22&lt;=0,"n/a",$A30/($A30+B$22)-1)</f>
      </c>
      <c r="C30" s="21">
        <f>IF($A30+C$22&lt;=0,"n/a",$A30/($A30+C$22)-1)</f>
      </c>
      <c r="D30" s="21">
        <f>IF($A30+D$22&lt;=0,"n/a",$A30/($A30+D$22)-1)</f>
      </c>
      <c r="E30" s="21">
        <f>IF($A30+E$22&lt;=0,"n/a",$A30/($A30+E$22)-1)</f>
      </c>
      <c r="F30" s="21">
        <f>IF($A30+F$22&lt;=0,"n/a",$A30/($A30+F$22)-1)</f>
      </c>
      <c r="G30" s="21">
        <f>IF($A30+G$22&lt;=0,"n/a",$A30/($A30+G$22)-1)</f>
      </c>
      <c r="H30" s="21">
        <f>IF($A30+H$22&lt;=0,"n/a",$A30/($A30+H$22)-1)</f>
      </c>
      <c r="I30" s="21">
        <f>IF($A30+I$22&lt;=0,"n/a",$A30/($A30+I$22)-1)</f>
      </c>
      <c r="J30" s="21">
        <f>IF($A30+J$22&lt;=0,"n/a",$A30/($A30+J$22)-1)</f>
      </c>
    </row>
    <row r="32" spans="1:11" x14ac:dyDescent="0.25">
      <c r="A32" s="17" t="s">
        <v>31</v>
      </c>
      <c r="B32" s="17"/>
      <c r="C32" s="17"/>
      <c r="D32" s="17"/>
      <c r="E32" s="17"/>
      <c r="F32" s="17"/>
      <c r="G32" s="17"/>
      <c r="H32" s="17"/>
      <c r="I32" s="17"/>
      <c r="J32" s="17"/>
      <c r="K32" s="17"/>
    </row>
    <row r="34" spans="1:1" x14ac:dyDescent="0.25">
      <c r="A34" s="7" t="s">
        <v>32</v>
      </c>
    </row>
    <row r="35" spans="1:1" x14ac:dyDescent="0.25">
      <c r="A35" s="17" t="s">
        <v>33</v>
      </c>
    </row>
    <row r="36" spans="1:2" x14ac:dyDescent="0.25">
      <c r="A36" s="12" t="s">
        <v>34</v>
      </c>
      <c r="B36" s="22">
        <f>$B$5*0.01</f>
      </c>
    </row>
    <row r="37" spans="1:2" x14ac:dyDescent="0.25">
      <c r="A37" s="12" t="s">
        <v>35</v>
      </c>
      <c r="B37" s="22">
        <f>$B$5*0.02</f>
      </c>
    </row>
    <row r="38" spans="1:2" x14ac:dyDescent="0.25">
      <c r="A38" s="12" t="s">
        <v>36</v>
      </c>
      <c r="B38" s="22">
        <f>$B$5*0.03</f>
      </c>
    </row>
  </sheetData>
  <mergeCells count="4">
    <mergeCell ref="A1:K1"/>
    <mergeCell ref="B17:H17"/>
    <mergeCell ref="A21:K21"/>
    <mergeCell ref="A32:K32"/>
  </mergeCells>
  <conditionalFormatting sqref="B17">
    <cfRule type="expression" dxfId="0" priority="1">
      <formula>$B$16&lt;0</formula>
    </cfRule>
    <cfRule type="expression" dxfId="1" priority="2">
      <formula>$B$16&gt;=0</formula>
    </cfRule>
  </conditionalFormatting>
  <conditionalFormatting sqref="B23:J30">
    <cfRule type="expression" dxfId="2" priority="1">
      <formula>ISTEXT(B23)</formula>
    </cfRule>
    <cfRule type="cellIs" dxfId="3" priority="2" operator="greaterThan">
      <formula>0.5</formula>
    </cfRule>
    <cfRule type="cellIs" dxfId="4" priority="3" operator="between">
      <formula>0.2</formula>
      <formula>0.5</formula>
    </cfRule>
    <cfRule type="cellIs" dxfId="5" priority="4" operator="lessThan">
      <formula>0</formula>
    </cfRule>
  </conditionalFormatting>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 Here</vt:lpstr>
      <vt:lpstr>Price Decisions</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Helm Advisory</dc:creator>
  <dc:title/>
  <dc:subject/>
  <dc:description/>
  <cp:keywords/>
  <cp:category/>
  <cp:lastModifiedBy>Unknown</cp:lastModifiedBy>
  <dcterms:created xsi:type="dcterms:W3CDTF">2026-07-10T10:24:22Z</dcterms:created>
  <dcterms:modified xsi:type="dcterms:W3CDTF">2026-07-10T10:24:22Z</dcterms:modified>
</cp:coreProperties>
</file>