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Assumptions" state="visible" r:id="rId5"/>
    <sheet sheetId="3" name="Forecast" state="visible" r:id="rId6"/>
    <sheet sheetId="4" name="Actuals" state="visible" r:id="rId7"/>
    <sheet sheetId="5" name="Variance" state="visible" r:id="rId8"/>
  </sheets>
  <definedNames>
    <definedName name="MinCash">Assumptions!$B$6</definedName>
    <definedName name="VarThreshold">Assumptions!$B$9</definedName>
  </definedNames>
  <calcPr calcId="171027" fullCalcOnLoad="1"/>
</workbook>
</file>

<file path=xl/sharedStrings.xml><?xml version="1.0" encoding="utf-8"?>
<sst xmlns="http://schemas.openxmlformats.org/spreadsheetml/2006/main" count="194" uniqueCount="91">
  <si>
    <t>13-WEEK CASH FLOW FORECAST</t>
  </si>
  <si>
    <t>What this is</t>
  </si>
  <si>
    <t>A weekly, direct-method cash forecast. Cash in, cash out, ending cash. No accrual adjustments. Thirteen weeks is long enough to see a squeeze coming and short enough to stay accurate.</t>
  </si>
  <si>
    <t>Yellow cells are inputs. Everything else calculates. Five tabs: this page, Assumptions, Forecast, Actuals, Variance.</t>
  </si>
  <si>
    <t>Set it up once (about an afternoon)</t>
  </si>
  <si>
    <t>1.  On the Assumptions tab, enter your week 1 start date, bank cash balance, minimum cash target, and revolver limit and balance. No revolver? Enter zero for both.</t>
  </si>
  <si>
    <t>2.  Build weeks 1 and 2 receipts from your AR aging. Current invoices usually collect in weeks 1 to 2. The 30-to-60-day bucket usually lands in weeks 3 to 5. Use your real collection history, not hope.</t>
  </si>
  <si>
    <t>3.  Enter payroll on the actual paydates from your payroll calendar. Bi-weekly payroll makes some weeks heavy and some light. The forecast should show that.</t>
  </si>
  <si>
    <t>4.  Enter vendor payments from your AP aging by due date, adjusted to when you actually pay.</t>
  </si>
  <si>
    <t>5.  Do not smooth. Insurance, taxes, and debt service hit in specific weeks. Put them where they land.</t>
  </si>
  <si>
    <t>6.  Rough is fine for weeks 6 to 13. The near weeks carry the decisions.</t>
  </si>
  <si>
    <t>The weekly rhythm (every Monday, 30 minutes)</t>
  </si>
  <si>
    <t>1.  Enter last week's numbers on the Actuals tab.</t>
  </si>
  <si>
    <t>2.  Read the Variance tab. Anything highlighted missed plan by more than your threshold. Find out why before you re-forecast.</t>
  </si>
  <si>
    <t>3.  Update the remaining weeks with what you learned.</t>
  </si>
  <si>
    <t>4.  Roll forward. Move the start date ahead 7 days on Assumptions, shift weeks 2 to 13 one column left (cut and paste), and forecast a fresh week 13. The horizon never shrinks.</t>
  </si>
  <si>
    <t>How to read it</t>
  </si>
  <si>
    <t>Watch ENDING CASH by week. Amber means you are below your minimum cash target. Red means negative. A problem you can see in week 9 costs a phone call today. The same problem discovered in week 9 is a crisis.</t>
  </si>
  <si>
    <t>Cash before revolver shows the business on its own. Ending cash shows it after the line of credit does its job. If the revolver is doing the work every week, the business has a structural cash problem, not a timing problem.</t>
  </si>
  <si>
    <t>Want it running against your numbers?</t>
  </si>
  <si>
    <t>Helm Advisory builds this with clients in a week, with collections modeled from your actual AR aging and a Monday cash call that takes 30 minutes. Start a conversation at helm-advisory.com.</t>
  </si>
  <si>
    <t>ASSUMPTIONS</t>
  </si>
  <si>
    <t>Yellow cells are inputs. These feed every other tab.</t>
  </si>
  <si>
    <t>Week 1 start date</t>
  </si>
  <si>
    <t>Use a Monday. Week columns date themselves from this.</t>
  </si>
  <si>
    <t>Beginning cash balance</t>
  </si>
  <si>
    <t>Bank balance the morning week 1 starts. Book balance lies; use the bank.</t>
  </si>
  <si>
    <t>Minimum cash target</t>
  </si>
  <si>
    <t>The floor you refuse to cross. Weeks below it flag amber. Cover at least one payroll plus one week of vendor payments.</t>
  </si>
  <si>
    <t>Revolver limit (0 if none)</t>
  </si>
  <si>
    <t>Total size of your line of credit.</t>
  </si>
  <si>
    <t>Revolver balance at start</t>
  </si>
  <si>
    <t>What is already drawn on day one.</t>
  </si>
  <si>
    <t>Variance flag threshold</t>
  </si>
  <si>
    <t>Weekly misses bigger than this get highlighted on the Variance tab.</t>
  </si>
  <si>
    <t>Yellow cells are inputs. Everything else calculates. Enter cash in the week it actually moves, not the week it is booked.</t>
  </si>
  <si>
    <t>Week</t>
  </si>
  <si>
    <t>Week 1</t>
  </si>
  <si>
    <t>Week 2</t>
  </si>
  <si>
    <t>Week 3</t>
  </si>
  <si>
    <t>Week 4</t>
  </si>
  <si>
    <t>Week 5</t>
  </si>
  <si>
    <t>Week 6</t>
  </si>
  <si>
    <t>Week 7</t>
  </si>
  <si>
    <t>Week 8</t>
  </si>
  <si>
    <t>Week 9</t>
  </si>
  <si>
    <t>Week 10</t>
  </si>
  <si>
    <t>Week 11</t>
  </si>
  <si>
    <t>Week 12</t>
  </si>
  <si>
    <t>Week 13</t>
  </si>
  <si>
    <t>13-Week Total</t>
  </si>
  <si>
    <t>Week beginning</t>
  </si>
  <si>
    <t>BEGINNING CASH</t>
  </si>
  <si>
    <t>CASH RECEIPTS</t>
  </si>
  <si>
    <t>Collections of existing receivables</t>
  </si>
  <si>
    <t>Collections from new sales</t>
  </si>
  <si>
    <t>Other operating receipts (rebates, refunds)</t>
  </si>
  <si>
    <t>Asset sales and other one-time inflows</t>
  </si>
  <si>
    <t>TOTAL CASH RECEIPTS</t>
  </si>
  <si>
    <t>OPERATING DISBURSEMENTS</t>
  </si>
  <si>
    <t>Payroll and payroll taxes</t>
  </si>
  <si>
    <t>Employee benefits</t>
  </si>
  <si>
    <t>Vendor and material payments</t>
  </si>
  <si>
    <t>Rent and facilities</t>
  </si>
  <si>
    <t>Utilities</t>
  </si>
  <si>
    <t>Fuel and vehicles</t>
  </si>
  <si>
    <t>Insurance</t>
  </si>
  <si>
    <t>Equipment leases</t>
  </si>
  <si>
    <t>Sales tax remitted</t>
  </si>
  <si>
    <t>Other operating payments</t>
  </si>
  <si>
    <t>Subtotal, operating</t>
  </si>
  <si>
    <t>NON-OPERATING DISBURSEMENTS</t>
  </si>
  <si>
    <t>Debt service (principal and interest)</t>
  </si>
  <si>
    <t>Capital expenditures</t>
  </si>
  <si>
    <t>Income taxes</t>
  </si>
  <si>
    <t>Owner distributions</t>
  </si>
  <si>
    <t>One-time and other payments</t>
  </si>
  <si>
    <t>Subtotal, non-operating</t>
  </si>
  <si>
    <t>TOTAL CASH DISBURSEMENTS</t>
  </si>
  <si>
    <t>NET CASH FLOW</t>
  </si>
  <si>
    <t>Cash before revolver</t>
  </si>
  <si>
    <t>REVOLVER</t>
  </si>
  <si>
    <t>Revolver draw / (repay)</t>
  </si>
  <si>
    <t>Revolver balance, end of week</t>
  </si>
  <si>
    <t>ENDING CASH</t>
  </si>
  <si>
    <t>Available liquidity (cash + undrawn revolver)</t>
  </si>
  <si>
    <t>Memo: cumulative net cash flow</t>
  </si>
  <si>
    <t>ACTUALS</t>
  </si>
  <si>
    <t>Every Monday, enter last week's real numbers from the bank. Totals, ending cash, and the Variance tab calculate from these.</t>
  </si>
  <si>
    <t>VARIANCE  (ACTUAL MINUS FORECAST)</t>
  </si>
  <si>
    <t>Calculated. Highlights are misses beyond your Assumptions threshold. On receipts, negative means you collected less than plan. On disbursements, positive means you paid more than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</si>
</sst>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m/d/yyyy"/>
    <numFmt numFmtId="165" formatCode="$#,##0;[Red]($#,##0)"/>
    <numFmt numFmtId="166" formatCode="m/d"/>
    <numFmt numFmtId="167" formatCode="$#,##0;($#,##0)"/>
  </numFmts>
  <fonts count="13" x14ac:knownFonts="1">
    <font>
      <color theme="1"/>
      <family val="2"/>
      <scheme val="minor"/>
      <sz val="11"/>
      <name val="Calibri"/>
    </font>
    <font>
      <b/>
      <color rgb="FFFFFFFF"/>
      <sz val="18"/>
      <name val="Calibri"/>
    </font>
    <font>
      <b/>
      <color rgb="FF042C53"/>
      <sz val="13"/>
      <name val="Calibri"/>
    </font>
    <font>
      <color rgb="FF1F2D3A"/>
      <sz val="11"/>
      <name val="Calibri"/>
    </font>
    <font>
      <b/>
      <color rgb="FFFFFFFF"/>
      <sz val="14"/>
      <name val="Calibri"/>
    </font>
    <font>
      <i/>
      <color rgb="FF5A6B7A"/>
      <sz val="9"/>
      <name val="Calibri"/>
    </font>
    <font>
      <b/>
      <color rgb="FF042C53"/>
      <sz val="11"/>
      <name val="Calibri"/>
    </font>
    <font>
      <color rgb="FF5A6B7A"/>
      <sz val="9"/>
      <name val="Calibri"/>
    </font>
    <font>
      <b/>
      <color rgb="FF042C53"/>
      <sz val="10"/>
      <name val="Calibri"/>
    </font>
    <font>
      <color rgb="FF042C53"/>
      <sz val="10"/>
      <name val="Calibri"/>
    </font>
    <font>
      <color rgb="FF042C53"/>
      <sz val="11"/>
      <name val="Calibri"/>
    </font>
    <font>
      <b/>
      <color rgb="FFFFFFFF"/>
      <sz val="11"/>
      <name val="Calibri"/>
    </font>
    <font>
      <i/>
      <color rgb="FF5A6B7A"/>
      <sz val="10"/>
      <name val="Calibri"/>
    </font>
  </fonts>
  <fills count="6">
    <fill>
      <patternFill patternType="none"/>
    </fill>
    <fill>
      <patternFill patternType="gray125"/>
    </fill>
    <fill>
      <patternFill patternType="solid">
        <fgColor rgb="FF042C53"/>
      </patternFill>
    </fill>
    <fill>
      <patternFill patternType="solid">
        <fgColor rgb="FFFFF2CC"/>
      </patternFill>
    </fill>
    <fill>
      <patternFill patternType="solid">
        <fgColor rgb="FFEAF2FA"/>
      </patternFill>
    </fill>
    <fill>
      <patternFill patternType="solid">
        <fgColor rgb="FFF3F6FA"/>
      </patternFill>
    </fill>
  </fills>
  <borders count="4">
    <border>
      <left/>
      <right/>
      <top/>
      <bottom/>
      <diagonal/>
    </border>
    <border>
      <left style="thin">
        <color rgb="FFC9D4DE"/>
      </left>
      <right style="thin">
        <color rgb="FFC9D4DE"/>
      </right>
      <top style="thin">
        <color rgb="FFC9D4DE"/>
      </top>
      <bottom style="thin">
        <color rgb="FFC9D4DE"/>
      </bottom>
      <diagonal/>
    </border>
    <border>
      <left/>
      <right/>
      <top/>
      <bottom style="thin">
        <color rgb="FF042C53"/>
      </bottom>
      <diagonal/>
    </border>
    <border>
      <left/>
      <right/>
      <top style="thin">
        <color rgb="FF042C53"/>
      </top>
      <bottom/>
      <diagonal/>
    </border>
  </borders>
  <cellStyleXfs count="1">
    <xf numFmtId="0" fontId="0" fillId="0" borderId="0"/>
  </cellStyleXfs>
  <cellXfs count="32">
    <xf numFmtId="0" fontId="0" fillId="0" borderId="0" xfId="0"/>
    <xf numFmtId="0" fontId="1" fillId="2" borderId="0" xfId="0" applyFont="1" applyFill="1" applyAlignment="1">
      <alignment vertical="bottom" indent="1"/>
    </xf>
    <xf numFmtId="0" fontId="2" fillId="0" borderId="0" xfId="0" applyFont="1" applyAlignment="1">
      <alignment vertical="top" wrapText="1"/>
    </xf>
    <xf numFmtId="0" fontId="3" fillId="0" borderId="0" xfId="0" applyFont="1" applyAlignment="1">
      <alignment vertical="top" wrapText="1"/>
    </xf>
    <xf numFmtId="0" fontId="4" fillId="2" borderId="0" xfId="0" applyFont="1" applyFill="1" applyAlignment="1">
      <alignment vertical="bottom" indent="1"/>
    </xf>
    <xf numFmtId="0" fontId="5" fillId="0" borderId="0" xfId="0" applyFont="1"/>
    <xf numFmtId="0" fontId="6" fillId="0" borderId="0" xfId="0" applyFont="1" applyAlignment="1">
      <alignment indent="1"/>
    </xf>
    <xf numFmtId="164" fontId="0" fillId="3" borderId="1" xfId="0" applyNumberFormat="1" applyFill="1" applyBorder="1"/>
    <xf numFmtId="0" fontId="7" fillId="0" borderId="0" xfId="0" applyFont="1" applyAlignment="1">
      <alignment vertical="center" wrapText="1"/>
    </xf>
    <xf numFmtId="165" fontId="0" fillId="3" borderId="1" xfId="0" applyNumberFormat="1" applyFill="1" applyBorder="1"/>
    <xf numFmtId="0" fontId="5" fillId="0" borderId="0" xfId="0" applyFont="1" applyAlignment="1">
      <alignment vertical="center" indent="1"/>
    </xf>
    <xf numFmtId="0" fontId="8" fillId="0" borderId="2" xfId="0" applyFont="1" applyBorder="1" applyAlignment="1">
      <alignment horizontal="left" indent="1"/>
    </xf>
    <xf numFmtId="0" fontId="8" fillId="0" borderId="2" xfId="0" applyFont="1" applyBorder="1" applyAlignment="1">
      <alignment horizontal="center"/>
    </xf>
    <xf numFmtId="0" fontId="9" fillId="0" borderId="0" xfId="0" applyFont="1" applyAlignment="1">
      <alignment horizontal="left" indent="1"/>
    </xf>
    <xf numFmtId="166" fontId="9" fillId="0" borderId="0" xfId="0" applyNumberFormat="1" applyFont="1" applyAlignment="1">
      <alignment horizontal="center"/>
    </xf>
    <xf numFmtId="165" fontId="6" fillId="0" borderId="0" xfId="0" applyNumberFormat="1" applyFont="1"/>
    <xf numFmtId="0" fontId="8" fillId="4" borderId="0" xfId="0" applyFont="1" applyFill="1" applyAlignment="1">
      <alignment indent="1"/>
    </xf>
    <xf numFmtId="165" fontId="8" fillId="4" borderId="0" xfId="0" applyNumberFormat="1" applyFont="1" applyFill="1"/>
    <xf numFmtId="0" fontId="0" fillId="0" borderId="0" xfId="0" applyAlignment="1">
      <alignment indent="1"/>
    </xf>
    <xf numFmtId="165" fontId="0" fillId="3" borderId="0" xfId="0" applyNumberFormat="1" applyFill="1"/>
    <xf numFmtId="0" fontId="6" fillId="5" borderId="3" xfId="0" applyFont="1" applyFill="1" applyBorder="1" applyAlignment="1">
      <alignment indent="1"/>
    </xf>
    <xf numFmtId="165" fontId="6" fillId="5" borderId="3" xfId="0" applyNumberFormat="1" applyFont="1" applyFill="1" applyBorder="1"/>
    <xf numFmtId="165" fontId="0" fillId="0" borderId="0" xfId="0" applyNumberFormat="1"/>
    <xf numFmtId="0" fontId="6" fillId="0" borderId="3" xfId="0" applyFont="1" applyBorder="1" applyAlignment="1">
      <alignment indent="1"/>
    </xf>
    <xf numFmtId="165" fontId="6" fillId="0" borderId="3" xfId="0" applyNumberFormat="1" applyFont="1" applyBorder="1"/>
    <xf numFmtId="0" fontId="10" fillId="0" borderId="0" xfId="0" applyFont="1" applyAlignment="1">
      <alignment indent="1"/>
    </xf>
    <xf numFmtId="165" fontId="10" fillId="0" borderId="0" xfId="0" applyNumberFormat="1" applyFont="1"/>
    <xf numFmtId="0" fontId="11" fillId="2" borderId="0" xfId="0" applyFont="1" applyFill="1" applyAlignment="1">
      <alignment indent="1"/>
    </xf>
    <xf numFmtId="167" fontId="11" fillId="2" borderId="0" xfId="0" applyNumberFormat="1" applyFont="1" applyFill="1"/>
    <xf numFmtId="0" fontId="12" fillId="0" borderId="0" xfId="0" applyFont="1" applyAlignment="1">
      <alignment indent="1"/>
    </xf>
    <xf numFmtId="165" fontId="12" fillId="0" borderId="0" xfId="0" applyNumberFormat="1" applyFont="1"/>
    <xf numFmtId="165" fontId="6" fillId="3" borderId="0" xfId="0" applyNumberFormat="1" applyFont="1" applyFill="1"/>
  </cellXfs>
  <cellStyles count="1">
    <cellStyle name="Normal" xfId="0" builtinId="0"/>
  </cellStyles>
  <dxfs count="34">
    <dxf>
      <font>
        <b/>
        <color rgb="FF8C2B18"/>
      </font>
      <fill>
        <patternFill patternType="solid">
          <bgColor rgb="FFF8D0C8"/>
        </patternFill>
      </fill>
    </dxf>
    <dxf>
      <fill>
        <patternFill patternType="solid">
          <bgColor rgb="FFFFE1B8"/>
        </patternFill>
      </fill>
    </dxf>
    <dxf>
      <font>
        <b/>
        <color rgb="FF8C2B18"/>
      </font>
      <fill>
        <patternFill patternType="solid">
          <bgColor rgb="FFF8D0C8"/>
        </patternFill>
      </fill>
    </dxf>
    <dxf>
      <fill>
        <patternFill patternType="solid">
          <bgColor rgb="FFFFE1B8"/>
        </patternFill>
      </fill>
    </dxf>
    <dxf>
      <font>
        <b/>
        <color rgb="FF8C2B18"/>
      </font>
      <fill>
        <patternFill patternType="solid">
          <bgColor rgb="FFF8D0C8"/>
        </patternFill>
      </fill>
    </dxf>
    <dxf>
      <fill>
        <patternFill patternType="solid">
          <bgColor rgb="FFFFE1B8"/>
        </patternFill>
      </fill>
    </dxf>
    <dxf>
      <font>
        <b/>
        <color rgb="FF8C2B18"/>
      </font>
      <fill>
        <patternFill patternType="solid">
          <bgColor rgb="FFF8D0C8"/>
        </patternFill>
      </fill>
    </dxf>
    <dxf>
      <fill>
        <patternFill patternType="solid">
          <bgColor rgb="FFFFE1B8"/>
        </patternFill>
      </fill>
    </dxf>
    <dxf>
      <font>
        <b/>
      </font>
      <fill>
        <patternFill patternType="solid">
          <bgColor rgb="FFFFE1B8"/>
        </patternFill>
      </fill>
    </dxf>
    <dxf>
      <font>
        <b/>
      </font>
      <fill>
        <patternFill patternType="solid">
          <bgColor rgb="FFFFE1B8"/>
        </patternFill>
      </fill>
    </dxf>
    <dxf>
      <font>
        <b/>
      </font>
      <fill>
        <patternFill patternType="solid">
          <bgColor rgb="FFFFE1B8"/>
        </patternFill>
      </fill>
    </dxf>
    <dxf>
      <font>
        <b/>
      </font>
      <fill>
        <patternFill patternType="solid">
          <bgColor rgb="FFFFE1B8"/>
        </patternFill>
      </fill>
    </dxf>
    <dxf>
      <font>
        <b/>
      </font>
      <fill>
        <patternFill patternType="solid">
          <bgColor rgb="FFFFE1B8"/>
        </patternFill>
      </fill>
    </dxf>
    <dxf>
      <font>
        <b/>
      </font>
      <fill>
        <patternFill patternType="solid">
          <bgColor rgb="FFFFE1B8"/>
        </patternFill>
      </fill>
    </dxf>
    <dxf>
      <font>
        <b/>
      </font>
      <fill>
        <patternFill patternType="solid">
          <bgColor rgb="FFFFE1B8"/>
        </patternFill>
      </fill>
    </dxf>
    <dxf>
      <font>
        <b/>
      </font>
      <fill>
        <patternFill patternType="solid">
          <bgColor rgb="FFFFE1B8"/>
        </patternFill>
      </fill>
    </dxf>
    <dxf>
      <font>
        <b/>
      </font>
      <fill>
        <patternFill patternType="solid">
          <bgColor rgb="FFFFE1B8"/>
        </patternFill>
      </fill>
    </dxf>
    <dxf>
      <font>
        <b/>
      </font>
      <fill>
        <patternFill patternType="solid">
          <bgColor rgb="FFFFE1B8"/>
        </patternFill>
      </fill>
    </dxf>
    <dxf>
      <font>
        <b/>
      </font>
      <fill>
        <patternFill patternType="solid">
          <bgColor rgb="FFFFE1B8"/>
        </patternFill>
      </fill>
    </dxf>
    <dxf>
      <font>
        <b/>
      </font>
      <fill>
        <patternFill patternType="solid">
          <bgColor rgb="FFFFE1B8"/>
        </patternFill>
      </fill>
    </dxf>
    <dxf>
      <font>
        <b/>
      </font>
      <fill>
        <patternFill patternType="solid">
          <bgColor rgb="FFFFE1B8"/>
        </patternFill>
      </fill>
    </dxf>
    <dxf>
      <font>
        <b/>
      </font>
      <fill>
        <patternFill patternType="solid">
          <bgColor rgb="FFFFE1B8"/>
        </patternFill>
      </fill>
    </dxf>
    <dxf>
      <font>
        <b/>
      </font>
      <fill>
        <patternFill patternType="solid">
          <bgColor rgb="FFFFE1B8"/>
        </patternFill>
      </fill>
    </dxf>
    <dxf>
      <font>
        <b/>
      </font>
      <fill>
        <patternFill patternType="solid">
          <bgColor rgb="FFFFE1B8"/>
        </patternFill>
      </fill>
    </dxf>
    <dxf>
      <font>
        <b/>
      </font>
      <fill>
        <patternFill patternType="solid">
          <bgColor rgb="FFFFE1B8"/>
        </patternFill>
      </fill>
    </dxf>
    <dxf>
      <font>
        <b/>
      </font>
      <fill>
        <patternFill patternType="solid">
          <bgColor rgb="FFFFE1B8"/>
        </patternFill>
      </fill>
    </dxf>
    <dxf>
      <font>
        <b/>
      </font>
      <fill>
        <patternFill patternType="solid">
          <bgColor rgb="FFFFE1B8"/>
        </patternFill>
      </fill>
    </dxf>
    <dxf>
      <font>
        <b/>
      </font>
      <fill>
        <patternFill patternType="solid">
          <bgColor rgb="FFFFE1B8"/>
        </patternFill>
      </fill>
    </dxf>
    <dxf>
      <font>
        <b/>
      </font>
      <fill>
        <patternFill patternType="solid">
          <bgColor rgb="FFFFE1B8"/>
        </patternFill>
      </fill>
    </dxf>
    <dxf>
      <font>
        <b/>
      </font>
      <fill>
        <patternFill patternType="solid">
          <bgColor rgb="FFFFE1B8"/>
        </patternFill>
      </fill>
    </dxf>
    <dxf>
      <font>
        <b/>
      </font>
      <fill>
        <patternFill patternType="solid">
          <bgColor rgb="FFFFE1B8"/>
        </patternFill>
      </fill>
    </dxf>
    <dxf>
      <font>
        <b/>
      </font>
      <fill>
        <patternFill patternType="solid">
          <bgColor rgb="FFFFE1B8"/>
        </patternFill>
      </fill>
    </dxf>
    <dxf>
      <font>
        <b/>
      </font>
      <fill>
        <patternFill patternType="solid">
          <bgColor rgb="FFFFE1B8"/>
        </patternFill>
      </fill>
    </dxf>
    <dxf>
      <font>
        <b/>
        <color rgb="FF8C2B18"/>
      </font>
      <fill>
        <patternFill patternType="solid">
          <bgColor rgb="FFF8D0C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showGridLines="0"/>
  </sheetViews>
  <sheetFormatPr defaultRowHeight="15" outlineLevelRow="0" outlineLevelCol="0" x14ac:dyDescent="55"/>
  <cols>
    <col min="1" max="1" width="3" customWidth="1"/>
    <col min="2" max="2" width="96" customWidth="1"/>
  </cols>
  <sheetData>
    <row r="1" ht="56" customHeight="1" spans="1:3" x14ac:dyDescent="0.25">
      <c r="A1" s="1" t="s">
        <v>0</v>
      </c>
      <c r="B1" s="1"/>
      <c r="C1" s="1"/>
    </row>
    <row r="4" spans="2:2" x14ac:dyDescent="0.25">
      <c r="B4" s="2" t="s">
        <v>1</v>
      </c>
    </row>
    <row r="5" ht="30" customHeight="1" spans="2:2" x14ac:dyDescent="0.25">
      <c r="B5" s="3" t="s">
        <v>2</v>
      </c>
    </row>
    <row r="6" ht="16" customHeight="1" spans="2:2" x14ac:dyDescent="0.25">
      <c r="B6" s="3" t="s">
        <v>3</v>
      </c>
    </row>
    <row r="8" spans="2:2" x14ac:dyDescent="0.25">
      <c r="B8" s="2" t="s">
        <v>4</v>
      </c>
    </row>
    <row r="9" ht="30" customHeight="1" spans="2:2" x14ac:dyDescent="0.25">
      <c r="B9" s="3" t="s">
        <v>5</v>
      </c>
    </row>
    <row r="10" ht="30" customHeight="1" spans="2:2" x14ac:dyDescent="0.25">
      <c r="B10" s="3" t="s">
        <v>6</v>
      </c>
    </row>
    <row r="11" ht="30" customHeight="1" spans="2:2" x14ac:dyDescent="0.25">
      <c r="B11" s="3" t="s">
        <v>7</v>
      </c>
    </row>
    <row r="12" ht="16" customHeight="1" spans="2:2" x14ac:dyDescent="0.25">
      <c r="B12" s="3" t="s">
        <v>8</v>
      </c>
    </row>
    <row r="13" ht="16" customHeight="1" spans="2:2" x14ac:dyDescent="0.25">
      <c r="B13" s="3" t="s">
        <v>9</v>
      </c>
    </row>
    <row r="14" ht="16" customHeight="1" spans="2:2" x14ac:dyDescent="0.25">
      <c r="B14" s="3" t="s">
        <v>10</v>
      </c>
    </row>
    <row r="16" spans="2:2" x14ac:dyDescent="0.25">
      <c r="B16" s="2" t="s">
        <v>11</v>
      </c>
    </row>
    <row r="17" ht="16" customHeight="1" spans="2:2" x14ac:dyDescent="0.25">
      <c r="B17" s="3" t="s">
        <v>12</v>
      </c>
    </row>
    <row r="18" ht="30" customHeight="1" spans="2:2" x14ac:dyDescent="0.25">
      <c r="B18" s="3" t="s">
        <v>13</v>
      </c>
    </row>
    <row r="19" ht="16" customHeight="1" spans="2:2" x14ac:dyDescent="0.25">
      <c r="B19" s="3" t="s">
        <v>14</v>
      </c>
    </row>
    <row r="20" ht="30" customHeight="1" spans="2:2" x14ac:dyDescent="0.25">
      <c r="B20" s="3" t="s">
        <v>15</v>
      </c>
    </row>
    <row r="22" spans="2:2" x14ac:dyDescent="0.25">
      <c r="B22" s="2" t="s">
        <v>16</v>
      </c>
    </row>
    <row r="23" ht="30" customHeight="1" spans="2:2" x14ac:dyDescent="0.25">
      <c r="B23" s="3" t="s">
        <v>17</v>
      </c>
    </row>
    <row r="24" ht="30" customHeight="1" spans="2:2" x14ac:dyDescent="0.25">
      <c r="B24" s="3" t="s">
        <v>18</v>
      </c>
    </row>
    <row r="26" spans="2:2" x14ac:dyDescent="0.25">
      <c r="B26" s="2" t="s">
        <v>19</v>
      </c>
    </row>
    <row r="27" ht="30" customHeight="1" spans="2:2" x14ac:dyDescent="0.25">
      <c r="B27" s="3" t="s">
        <v>20</v>
      </c>
    </row>
  </sheetData>
  <mergeCells count="1">
    <mergeCell ref="A1:C1"/>
  </mergeCells>
  <pageMargins left="0.7" right="0.7" top="0.75" bottom="0.75" header="0.3" footer="0.3"/>
  <pageSetup orientation="portrait" horizontalDpi="4294967295" verticalDpi="4294967295" scale="100" fitToWidth="1" fitToHeight="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owGridLines="0"/>
  </sheetViews>
  <sheetFormatPr defaultRowHeight="15" outlineLevelRow="0" outlineLevelCol="0" x14ac:dyDescent="55"/>
  <cols>
    <col min="1" max="1" width="34" customWidth="1"/>
    <col min="2" max="2" width="16" customWidth="1"/>
    <col min="3" max="3" width="64" customWidth="1"/>
  </cols>
  <sheetData>
    <row r="1" ht="56" customHeight="1" spans="1:3" x14ac:dyDescent="0.25">
      <c r="A1" s="4" t="s">
        <v>21</v>
      </c>
      <c r="B1" s="4"/>
      <c r="C1" s="4"/>
    </row>
    <row r="2" spans="1:1" x14ac:dyDescent="0.25">
      <c r="A2" s="5" t="s">
        <v>22</v>
      </c>
    </row>
    <row r="4" ht="24" customHeight="1" spans="1:3" x14ac:dyDescent="0.25">
      <c r="A4" s="6" t="s">
        <v>23</v>
      </c>
      <c r="B4" s="7">
        <v>46216</v>
      </c>
      <c r="C4" s="8" t="s">
        <v>24</v>
      </c>
    </row>
    <row r="5" ht="24" customHeight="1" spans="1:3" x14ac:dyDescent="0.25">
      <c r="A5" s="6" t="s">
        <v>25</v>
      </c>
      <c r="B5" s="9">
        <v>250000</v>
      </c>
      <c r="C5" s="8" t="s">
        <v>26</v>
      </c>
    </row>
    <row r="6" ht="24" customHeight="1" spans="1:3" x14ac:dyDescent="0.25">
      <c r="A6" s="6" t="s">
        <v>27</v>
      </c>
      <c r="B6" s="9">
        <v>100000</v>
      </c>
      <c r="C6" s="8" t="s">
        <v>28</v>
      </c>
    </row>
    <row r="7" ht="24" customHeight="1" spans="1:3" x14ac:dyDescent="0.25">
      <c r="A7" s="6" t="s">
        <v>29</v>
      </c>
      <c r="B7" s="9">
        <v>500000</v>
      </c>
      <c r="C7" s="8" t="s">
        <v>30</v>
      </c>
    </row>
    <row r="8" ht="24" customHeight="1" spans="1:3" x14ac:dyDescent="0.25">
      <c r="A8" s="6" t="s">
        <v>31</v>
      </c>
      <c r="B8" s="9">
        <v>0</v>
      </c>
      <c r="C8" s="8" t="s">
        <v>32</v>
      </c>
    </row>
    <row r="9" ht="24" customHeight="1" spans="1:3" x14ac:dyDescent="0.25">
      <c r="A9" s="6" t="s">
        <v>33</v>
      </c>
      <c r="B9" s="9">
        <v>10000</v>
      </c>
      <c r="C9" s="8" t="s">
        <v>34</v>
      </c>
    </row>
  </sheetData>
  <mergeCells count="1">
    <mergeCell ref="A1:C1"/>
  </mergeCells>
  <pageMargins left="0.7" right="0.7" top="0.75" bottom="0.75" header="0.3" footer="0.3"/>
  <pageSetup orientation="portrait" horizontalDpi="4294967295" verticalDpi="4294967295" scale="100" fitToWidth="1" fitToHeight="1"/>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workbookViewId="0" showGridLines="0">
      <pane xSplit="1" ySplit="4" topLeftCell="B5" activePane="bottomRight" state="frozen"/>
      <selection pane="bottomRight"/>
    </sheetView>
  </sheetViews>
  <sheetFormatPr defaultRowHeight="16" outlineLevelRow="0" outlineLevelCol="0" x14ac:dyDescent="55" customHeight="1"/>
  <cols>
    <col min="1" max="1" width="40" customWidth="1"/>
    <col min="2" max="14" width="12" customWidth="1"/>
    <col min="15" max="15" width="14" customWidth="1"/>
  </cols>
  <sheetData>
    <row r="1" ht="56" customHeight="1" spans="1:15" x14ac:dyDescent="0.25">
      <c r="A1" s="4" t="s">
        <v>0</v>
      </c>
      <c r="B1" s="4"/>
      <c r="C1" s="4"/>
      <c r="D1" s="4"/>
      <c r="E1" s="4"/>
      <c r="F1" s="4"/>
      <c r="G1" s="4"/>
      <c r="H1" s="4"/>
      <c r="I1" s="4"/>
      <c r="J1" s="4"/>
      <c r="K1" s="4"/>
      <c r="L1" s="4"/>
      <c r="M1" s="4"/>
      <c r="N1" s="4"/>
      <c r="O1" s="4"/>
    </row>
    <row r="2" spans="1:15" x14ac:dyDescent="0.25">
      <c r="A2" s="10" t="s">
        <v>35</v>
      </c>
      <c r="B2" s="10"/>
      <c r="C2" s="10"/>
      <c r="D2" s="10"/>
      <c r="E2" s="10"/>
      <c r="F2" s="10"/>
      <c r="G2" s="10"/>
      <c r="H2" s="10"/>
      <c r="I2" s="10"/>
      <c r="J2" s="10"/>
      <c r="K2" s="10"/>
      <c r="L2" s="10"/>
      <c r="M2" s="10"/>
      <c r="N2" s="10"/>
      <c r="O2" s="10"/>
    </row>
    <row r="3" spans="1:15" x14ac:dyDescent="0.25">
      <c r="A3" s="11" t="s">
        <v>36</v>
      </c>
      <c r="B3" s="12" t="s">
        <v>37</v>
      </c>
      <c r="C3" s="12" t="s">
        <v>38</v>
      </c>
      <c r="D3" s="12" t="s">
        <v>39</v>
      </c>
      <c r="E3" s="12" t="s">
        <v>40</v>
      </c>
      <c r="F3" s="12" t="s">
        <v>41</v>
      </c>
      <c r="G3" s="12" t="s">
        <v>42</v>
      </c>
      <c r="H3" s="12" t="s">
        <v>43</v>
      </c>
      <c r="I3" s="12" t="s">
        <v>44</v>
      </c>
      <c r="J3" s="12" t="s">
        <v>45</v>
      </c>
      <c r="K3" s="12" t="s">
        <v>46</v>
      </c>
      <c r="L3" s="12" t="s">
        <v>47</v>
      </c>
      <c r="M3" s="12" t="s">
        <v>48</v>
      </c>
      <c r="N3" s="12" t="s">
        <v>49</v>
      </c>
      <c r="O3" s="12" t="s">
        <v>50</v>
      </c>
    </row>
    <row r="4" spans="1:14" x14ac:dyDescent="0.25">
      <c r="A4" s="13" t="s">
        <v>51</v>
      </c>
      <c r="B4" s="14">
        <f>Assumptions!$B$4</f>
      </c>
      <c r="C4" s="14">
        <f>B4+7</f>
      </c>
      <c r="D4" s="14">
        <f>C4+7</f>
      </c>
      <c r="E4" s="14">
        <f>D4+7</f>
      </c>
      <c r="F4" s="14">
        <f>E4+7</f>
      </c>
      <c r="G4" s="14">
        <f>F4+7</f>
      </c>
      <c r="H4" s="14">
        <f>G4+7</f>
      </c>
      <c r="I4" s="14">
        <f>H4+7</f>
      </c>
      <c r="J4" s="14">
        <f>I4+7</f>
      </c>
      <c r="K4" s="14">
        <f>J4+7</f>
      </c>
      <c r="L4" s="14">
        <f>K4+7</f>
      </c>
      <c r="M4" s="14">
        <f>L4+7</f>
      </c>
      <c r="N4" s="14">
        <f>M4+7</f>
      </c>
    </row>
    <row r="6" spans="1:15" x14ac:dyDescent="0.25">
      <c r="A6" s="6" t="s">
        <v>52</v>
      </c>
      <c r="B6" s="15">
        <f>Assumptions!$B$5</f>
      </c>
      <c r="C6" s="15">
        <f>B41</f>
      </c>
      <c r="D6" s="15">
        <f>C41</f>
      </c>
      <c r="E6" s="15">
        <f>D41</f>
      </c>
      <c r="F6" s="15">
        <f>E41</f>
      </c>
      <c r="G6" s="15">
        <f>F41</f>
      </c>
      <c r="H6" s="15">
        <f>G41</f>
      </c>
      <c r="I6" s="15">
        <f>H41</f>
      </c>
      <c r="J6" s="15">
        <f>I41</f>
      </c>
      <c r="K6" s="15">
        <f>J41</f>
      </c>
      <c r="L6" s="15">
        <f>K41</f>
      </c>
      <c r="M6" s="15">
        <f>L41</f>
      </c>
      <c r="N6" s="15">
        <f>M41</f>
      </c>
      <c r="O6" s="15"/>
    </row>
    <row r="7" spans="1:15" x14ac:dyDescent="0.25">
      <c r="A7" s="16" t="s">
        <v>53</v>
      </c>
      <c r="B7" s="17"/>
      <c r="C7" s="17"/>
      <c r="D7" s="17"/>
      <c r="E7" s="17"/>
      <c r="F7" s="17"/>
      <c r="G7" s="17"/>
      <c r="H7" s="17"/>
      <c r="I7" s="17"/>
      <c r="J7" s="17"/>
      <c r="K7" s="17"/>
      <c r="L7" s="17"/>
      <c r="M7" s="17"/>
      <c r="N7" s="17"/>
      <c r="O7" s="17"/>
    </row>
    <row r="8" spans="1:15" x14ac:dyDescent="0.25">
      <c r="A8" s="18" t="s">
        <v>54</v>
      </c>
      <c r="B8" s="19"/>
      <c r="C8" s="19"/>
      <c r="D8" s="19"/>
      <c r="E8" s="19"/>
      <c r="F8" s="19"/>
      <c r="G8" s="19"/>
      <c r="H8" s="19"/>
      <c r="I8" s="19"/>
      <c r="J8" s="19"/>
      <c r="K8" s="19"/>
      <c r="L8" s="19"/>
      <c r="M8" s="19"/>
      <c r="N8" s="19"/>
      <c r="O8" s="15">
        <f>SUM(B8:N8)</f>
      </c>
    </row>
    <row r="9" spans="1:15" x14ac:dyDescent="0.25">
      <c r="A9" s="18" t="s">
        <v>55</v>
      </c>
      <c r="B9" s="19"/>
      <c r="C9" s="19"/>
      <c r="D9" s="19"/>
      <c r="E9" s="19"/>
      <c r="F9" s="19"/>
      <c r="G9" s="19"/>
      <c r="H9" s="19"/>
      <c r="I9" s="19"/>
      <c r="J9" s="19"/>
      <c r="K9" s="19"/>
      <c r="L9" s="19"/>
      <c r="M9" s="19"/>
      <c r="N9" s="19"/>
      <c r="O9" s="15">
        <f>SUM(B9:N9)</f>
      </c>
    </row>
    <row r="10" spans="1:15" x14ac:dyDescent="0.25">
      <c r="A10" s="18" t="s">
        <v>56</v>
      </c>
      <c r="B10" s="19"/>
      <c r="C10" s="19"/>
      <c r="D10" s="19"/>
      <c r="E10" s="19"/>
      <c r="F10" s="19"/>
      <c r="G10" s="19"/>
      <c r="H10" s="19"/>
      <c r="I10" s="19"/>
      <c r="J10" s="19"/>
      <c r="K10" s="19"/>
      <c r="L10" s="19"/>
      <c r="M10" s="19"/>
      <c r="N10" s="19"/>
      <c r="O10" s="15">
        <f>SUM(B10:N10)</f>
      </c>
    </row>
    <row r="11" spans="1:15" x14ac:dyDescent="0.25">
      <c r="A11" s="18" t="s">
        <v>57</v>
      </c>
      <c r="B11" s="19"/>
      <c r="C11" s="19"/>
      <c r="D11" s="19"/>
      <c r="E11" s="19"/>
      <c r="F11" s="19"/>
      <c r="G11" s="19"/>
      <c r="H11" s="19"/>
      <c r="I11" s="19"/>
      <c r="J11" s="19"/>
      <c r="K11" s="19"/>
      <c r="L11" s="19"/>
      <c r="M11" s="19"/>
      <c r="N11" s="19"/>
      <c r="O11" s="15">
        <f>SUM(B11:N11)</f>
      </c>
    </row>
    <row r="12" spans="1:15" x14ac:dyDescent="0.25">
      <c r="A12" s="20" t="s">
        <v>58</v>
      </c>
      <c r="B12" s="21">
        <f>SUM(B8:B11)</f>
      </c>
      <c r="C12" s="21">
        <f>SUM(C8:C11)</f>
      </c>
      <c r="D12" s="21">
        <f>SUM(D8:D11)</f>
      </c>
      <c r="E12" s="21">
        <f>SUM(E8:E11)</f>
      </c>
      <c r="F12" s="21">
        <f>SUM(F8:F11)</f>
      </c>
      <c r="G12" s="21">
        <f>SUM(G8:G11)</f>
      </c>
      <c r="H12" s="21">
        <f>SUM(H8:H11)</f>
      </c>
      <c r="I12" s="21">
        <f>SUM(I8:I11)</f>
      </c>
      <c r="J12" s="21">
        <f>SUM(J8:J11)</f>
      </c>
      <c r="K12" s="21">
        <f>SUM(K8:K11)</f>
      </c>
      <c r="L12" s="21">
        <f>SUM(L8:L11)</f>
      </c>
      <c r="M12" s="21">
        <f>SUM(M8:M11)</f>
      </c>
      <c r="N12" s="21">
        <f>SUM(N8:N11)</f>
      </c>
      <c r="O12" s="21">
        <f>SUM(B12:N12)</f>
      </c>
    </row>
    <row r="13" spans="1:15" x14ac:dyDescent="0.25">
      <c r="A13" s="18"/>
      <c r="B13" s="22"/>
      <c r="C13" s="22"/>
      <c r="D13" s="22"/>
      <c r="E13" s="22"/>
      <c r="F13" s="22"/>
      <c r="G13" s="22"/>
      <c r="H13" s="22"/>
      <c r="I13" s="22"/>
      <c r="J13" s="22"/>
      <c r="K13" s="22"/>
      <c r="L13" s="22"/>
      <c r="M13" s="22"/>
      <c r="N13" s="22"/>
      <c r="O13" s="22"/>
    </row>
    <row r="14" spans="1:15" x14ac:dyDescent="0.25">
      <c r="A14" s="16" t="s">
        <v>59</v>
      </c>
      <c r="B14" s="17"/>
      <c r="C14" s="17"/>
      <c r="D14" s="17"/>
      <c r="E14" s="17"/>
      <c r="F14" s="17"/>
      <c r="G14" s="17"/>
      <c r="H14" s="17"/>
      <c r="I14" s="17"/>
      <c r="J14" s="17"/>
      <c r="K14" s="17"/>
      <c r="L14" s="17"/>
      <c r="M14" s="17"/>
      <c r="N14" s="17"/>
      <c r="O14" s="17"/>
    </row>
    <row r="15" spans="1:15" x14ac:dyDescent="0.25">
      <c r="A15" s="18" t="s">
        <v>60</v>
      </c>
      <c r="B15" s="19"/>
      <c r="C15" s="19"/>
      <c r="D15" s="19"/>
      <c r="E15" s="19"/>
      <c r="F15" s="19"/>
      <c r="G15" s="19"/>
      <c r="H15" s="19"/>
      <c r="I15" s="19"/>
      <c r="J15" s="19"/>
      <c r="K15" s="19"/>
      <c r="L15" s="19"/>
      <c r="M15" s="19"/>
      <c r="N15" s="19"/>
      <c r="O15" s="15">
        <f>SUM(B15:N15)</f>
      </c>
    </row>
    <row r="16" spans="1:15" x14ac:dyDescent="0.25">
      <c r="A16" s="18" t="s">
        <v>61</v>
      </c>
      <c r="B16" s="19"/>
      <c r="C16" s="19"/>
      <c r="D16" s="19"/>
      <c r="E16" s="19"/>
      <c r="F16" s="19"/>
      <c r="G16" s="19"/>
      <c r="H16" s="19"/>
      <c r="I16" s="19"/>
      <c r="J16" s="19"/>
      <c r="K16" s="19"/>
      <c r="L16" s="19"/>
      <c r="M16" s="19"/>
      <c r="N16" s="19"/>
      <c r="O16" s="15">
        <f>SUM(B16:N16)</f>
      </c>
    </row>
    <row r="17" spans="1:15" x14ac:dyDescent="0.25">
      <c r="A17" s="18" t="s">
        <v>62</v>
      </c>
      <c r="B17" s="19"/>
      <c r="C17" s="19"/>
      <c r="D17" s="19"/>
      <c r="E17" s="19"/>
      <c r="F17" s="19"/>
      <c r="G17" s="19"/>
      <c r="H17" s="19"/>
      <c r="I17" s="19"/>
      <c r="J17" s="19"/>
      <c r="K17" s="19"/>
      <c r="L17" s="19"/>
      <c r="M17" s="19"/>
      <c r="N17" s="19"/>
      <c r="O17" s="15">
        <f>SUM(B17:N17)</f>
      </c>
    </row>
    <row r="18" spans="1:15" x14ac:dyDescent="0.25">
      <c r="A18" s="18" t="s">
        <v>63</v>
      </c>
      <c r="B18" s="19"/>
      <c r="C18" s="19"/>
      <c r="D18" s="19"/>
      <c r="E18" s="19"/>
      <c r="F18" s="19"/>
      <c r="G18" s="19"/>
      <c r="H18" s="19"/>
      <c r="I18" s="19"/>
      <c r="J18" s="19"/>
      <c r="K18" s="19"/>
      <c r="L18" s="19"/>
      <c r="M18" s="19"/>
      <c r="N18" s="19"/>
      <c r="O18" s="15">
        <f>SUM(B18:N18)</f>
      </c>
    </row>
    <row r="19" spans="1:15" x14ac:dyDescent="0.25">
      <c r="A19" s="18" t="s">
        <v>64</v>
      </c>
      <c r="B19" s="19"/>
      <c r="C19" s="19"/>
      <c r="D19" s="19"/>
      <c r="E19" s="19"/>
      <c r="F19" s="19"/>
      <c r="G19" s="19"/>
      <c r="H19" s="19"/>
      <c r="I19" s="19"/>
      <c r="J19" s="19"/>
      <c r="K19" s="19"/>
      <c r="L19" s="19"/>
      <c r="M19" s="19"/>
      <c r="N19" s="19"/>
      <c r="O19" s="15">
        <f>SUM(B19:N19)</f>
      </c>
    </row>
    <row r="20" spans="1:15" x14ac:dyDescent="0.25">
      <c r="A20" s="18" t="s">
        <v>65</v>
      </c>
      <c r="B20" s="19"/>
      <c r="C20" s="19"/>
      <c r="D20" s="19"/>
      <c r="E20" s="19"/>
      <c r="F20" s="19"/>
      <c r="G20" s="19"/>
      <c r="H20" s="19"/>
      <c r="I20" s="19"/>
      <c r="J20" s="19"/>
      <c r="K20" s="19"/>
      <c r="L20" s="19"/>
      <c r="M20" s="19"/>
      <c r="N20" s="19"/>
      <c r="O20" s="15">
        <f>SUM(B20:N20)</f>
      </c>
    </row>
    <row r="21" spans="1:15" x14ac:dyDescent="0.25">
      <c r="A21" s="18" t="s">
        <v>66</v>
      </c>
      <c r="B21" s="19"/>
      <c r="C21" s="19"/>
      <c r="D21" s="19"/>
      <c r="E21" s="19"/>
      <c r="F21" s="19"/>
      <c r="G21" s="19"/>
      <c r="H21" s="19"/>
      <c r="I21" s="19"/>
      <c r="J21" s="19"/>
      <c r="K21" s="19"/>
      <c r="L21" s="19"/>
      <c r="M21" s="19"/>
      <c r="N21" s="19"/>
      <c r="O21" s="15">
        <f>SUM(B21:N21)</f>
      </c>
    </row>
    <row r="22" spans="1:15" x14ac:dyDescent="0.25">
      <c r="A22" s="18" t="s">
        <v>67</v>
      </c>
      <c r="B22" s="19"/>
      <c r="C22" s="19"/>
      <c r="D22" s="19"/>
      <c r="E22" s="19"/>
      <c r="F22" s="19"/>
      <c r="G22" s="19"/>
      <c r="H22" s="19"/>
      <c r="I22" s="19"/>
      <c r="J22" s="19"/>
      <c r="K22" s="19"/>
      <c r="L22" s="19"/>
      <c r="M22" s="19"/>
      <c r="N22" s="19"/>
      <c r="O22" s="15">
        <f>SUM(B22:N22)</f>
      </c>
    </row>
    <row r="23" spans="1:15" x14ac:dyDescent="0.25">
      <c r="A23" s="18" t="s">
        <v>68</v>
      </c>
      <c r="B23" s="19"/>
      <c r="C23" s="19"/>
      <c r="D23" s="19"/>
      <c r="E23" s="19"/>
      <c r="F23" s="19"/>
      <c r="G23" s="19"/>
      <c r="H23" s="19"/>
      <c r="I23" s="19"/>
      <c r="J23" s="19"/>
      <c r="K23" s="19"/>
      <c r="L23" s="19"/>
      <c r="M23" s="19"/>
      <c r="N23" s="19"/>
      <c r="O23" s="15">
        <f>SUM(B23:N23)</f>
      </c>
    </row>
    <row r="24" spans="1:15" x14ac:dyDescent="0.25">
      <c r="A24" s="18" t="s">
        <v>69</v>
      </c>
      <c r="B24" s="19"/>
      <c r="C24" s="19"/>
      <c r="D24" s="19"/>
      <c r="E24" s="19"/>
      <c r="F24" s="19"/>
      <c r="G24" s="19"/>
      <c r="H24" s="19"/>
      <c r="I24" s="19"/>
      <c r="J24" s="19"/>
      <c r="K24" s="19"/>
      <c r="L24" s="19"/>
      <c r="M24" s="19"/>
      <c r="N24" s="19"/>
      <c r="O24" s="15">
        <f>SUM(B24:N24)</f>
      </c>
    </row>
    <row r="25" spans="1:15" x14ac:dyDescent="0.25">
      <c r="A25" s="23" t="s">
        <v>70</v>
      </c>
      <c r="B25" s="24">
        <f>SUM(B15:B24)</f>
      </c>
      <c r="C25" s="24">
        <f>SUM(C15:C24)</f>
      </c>
      <c r="D25" s="24">
        <f>SUM(D15:D24)</f>
      </c>
      <c r="E25" s="24">
        <f>SUM(E15:E24)</f>
      </c>
      <c r="F25" s="24">
        <f>SUM(F15:F24)</f>
      </c>
      <c r="G25" s="24">
        <f>SUM(G15:G24)</f>
      </c>
      <c r="H25" s="24">
        <f>SUM(H15:H24)</f>
      </c>
      <c r="I25" s="24">
        <f>SUM(I15:I24)</f>
      </c>
      <c r="J25" s="24">
        <f>SUM(J15:J24)</f>
      </c>
      <c r="K25" s="24">
        <f>SUM(K15:K24)</f>
      </c>
      <c r="L25" s="24">
        <f>SUM(L15:L24)</f>
      </c>
      <c r="M25" s="24">
        <f>SUM(M15:M24)</f>
      </c>
      <c r="N25" s="24">
        <f>SUM(N15:N24)</f>
      </c>
      <c r="O25" s="24">
        <f>SUM(B25:N25)</f>
      </c>
    </row>
    <row r="26" spans="1:15" x14ac:dyDescent="0.25">
      <c r="A26" s="18"/>
      <c r="B26" s="22"/>
      <c r="C26" s="22"/>
      <c r="D26" s="22"/>
      <c r="E26" s="22"/>
      <c r="F26" s="22"/>
      <c r="G26" s="22"/>
      <c r="H26" s="22"/>
      <c r="I26" s="22"/>
      <c r="J26" s="22"/>
      <c r="K26" s="22"/>
      <c r="L26" s="22"/>
      <c r="M26" s="22"/>
      <c r="N26" s="22"/>
      <c r="O26" s="22"/>
    </row>
    <row r="27" spans="1:15" x14ac:dyDescent="0.25">
      <c r="A27" s="16" t="s">
        <v>71</v>
      </c>
      <c r="B27" s="17"/>
      <c r="C27" s="17"/>
      <c r="D27" s="17"/>
      <c r="E27" s="17"/>
      <c r="F27" s="17"/>
      <c r="G27" s="17"/>
      <c r="H27" s="17"/>
      <c r="I27" s="17"/>
      <c r="J27" s="17"/>
      <c r="K27" s="17"/>
      <c r="L27" s="17"/>
      <c r="M27" s="17"/>
      <c r="N27" s="17"/>
      <c r="O27" s="17"/>
    </row>
    <row r="28" spans="1:15" x14ac:dyDescent="0.25">
      <c r="A28" s="18" t="s">
        <v>72</v>
      </c>
      <c r="B28" s="19"/>
      <c r="C28" s="19"/>
      <c r="D28" s="19"/>
      <c r="E28" s="19"/>
      <c r="F28" s="19"/>
      <c r="G28" s="19"/>
      <c r="H28" s="19"/>
      <c r="I28" s="19"/>
      <c r="J28" s="19"/>
      <c r="K28" s="19"/>
      <c r="L28" s="19"/>
      <c r="M28" s="19"/>
      <c r="N28" s="19"/>
      <c r="O28" s="15">
        <f>SUM(B28:N28)</f>
      </c>
    </row>
    <row r="29" spans="1:15" x14ac:dyDescent="0.25">
      <c r="A29" s="18" t="s">
        <v>73</v>
      </c>
      <c r="B29" s="19"/>
      <c r="C29" s="19"/>
      <c r="D29" s="19"/>
      <c r="E29" s="19"/>
      <c r="F29" s="19"/>
      <c r="G29" s="19"/>
      <c r="H29" s="19"/>
      <c r="I29" s="19"/>
      <c r="J29" s="19"/>
      <c r="K29" s="19"/>
      <c r="L29" s="19"/>
      <c r="M29" s="19"/>
      <c r="N29" s="19"/>
      <c r="O29" s="15">
        <f>SUM(B29:N29)</f>
      </c>
    </row>
    <row r="30" spans="1:15" x14ac:dyDescent="0.25">
      <c r="A30" s="18" t="s">
        <v>74</v>
      </c>
      <c r="B30" s="19"/>
      <c r="C30" s="19"/>
      <c r="D30" s="19"/>
      <c r="E30" s="19"/>
      <c r="F30" s="19"/>
      <c r="G30" s="19"/>
      <c r="H30" s="19"/>
      <c r="I30" s="19"/>
      <c r="J30" s="19"/>
      <c r="K30" s="19"/>
      <c r="L30" s="19"/>
      <c r="M30" s="19"/>
      <c r="N30" s="19"/>
      <c r="O30" s="15">
        <f>SUM(B30:N30)</f>
      </c>
    </row>
    <row r="31" spans="1:15" x14ac:dyDescent="0.25">
      <c r="A31" s="18" t="s">
        <v>75</v>
      </c>
      <c r="B31" s="19"/>
      <c r="C31" s="19"/>
      <c r="D31" s="19"/>
      <c r="E31" s="19"/>
      <c r="F31" s="19"/>
      <c r="G31" s="19"/>
      <c r="H31" s="19"/>
      <c r="I31" s="19"/>
      <c r="J31" s="19"/>
      <c r="K31" s="19"/>
      <c r="L31" s="19"/>
      <c r="M31" s="19"/>
      <c r="N31" s="19"/>
      <c r="O31" s="15">
        <f>SUM(B31:N31)</f>
      </c>
    </row>
    <row r="32" spans="1:15" x14ac:dyDescent="0.25">
      <c r="A32" s="18" t="s">
        <v>76</v>
      </c>
      <c r="B32" s="19"/>
      <c r="C32" s="19"/>
      <c r="D32" s="19"/>
      <c r="E32" s="19"/>
      <c r="F32" s="19"/>
      <c r="G32" s="19"/>
      <c r="H32" s="19"/>
      <c r="I32" s="19"/>
      <c r="J32" s="19"/>
      <c r="K32" s="19"/>
      <c r="L32" s="19"/>
      <c r="M32" s="19"/>
      <c r="N32" s="19"/>
      <c r="O32" s="15">
        <f>SUM(B32:N32)</f>
      </c>
    </row>
    <row r="33" spans="1:15" x14ac:dyDescent="0.25">
      <c r="A33" s="23" t="s">
        <v>77</v>
      </c>
      <c r="B33" s="24">
        <f>SUM(B28:B32)</f>
      </c>
      <c r="C33" s="24">
        <f>SUM(C28:C32)</f>
      </c>
      <c r="D33" s="24">
        <f>SUM(D28:D32)</f>
      </c>
      <c r="E33" s="24">
        <f>SUM(E28:E32)</f>
      </c>
      <c r="F33" s="24">
        <f>SUM(F28:F32)</f>
      </c>
      <c r="G33" s="24">
        <f>SUM(G28:G32)</f>
      </c>
      <c r="H33" s="24">
        <f>SUM(H28:H32)</f>
      </c>
      <c r="I33" s="24">
        <f>SUM(I28:I32)</f>
      </c>
      <c r="J33" s="24">
        <f>SUM(J28:J32)</f>
      </c>
      <c r="K33" s="24">
        <f>SUM(K28:K32)</f>
      </c>
      <c r="L33" s="24">
        <f>SUM(L28:L32)</f>
      </c>
      <c r="M33" s="24">
        <f>SUM(M28:M32)</f>
      </c>
      <c r="N33" s="24">
        <f>SUM(N28:N32)</f>
      </c>
      <c r="O33" s="24">
        <f>SUM(B33:N33)</f>
      </c>
    </row>
    <row r="34" spans="1:15" x14ac:dyDescent="0.25">
      <c r="A34" s="20" t="s">
        <v>78</v>
      </c>
      <c r="B34" s="21">
        <f>B25+B33</f>
      </c>
      <c r="C34" s="21">
        <f>C25+C33</f>
      </c>
      <c r="D34" s="21">
        <f>D25+D33</f>
      </c>
      <c r="E34" s="21">
        <f>E25+E33</f>
      </c>
      <c r="F34" s="21">
        <f>F25+F33</f>
      </c>
      <c r="G34" s="21">
        <f>G25+G33</f>
      </c>
      <c r="H34" s="21">
        <f>H25+H33</f>
      </c>
      <c r="I34" s="21">
        <f>I25+I33</f>
      </c>
      <c r="J34" s="21">
        <f>J25+J33</f>
      </c>
      <c r="K34" s="21">
        <f>K25+K33</f>
      </c>
      <c r="L34" s="21">
        <f>L25+L33</f>
      </c>
      <c r="M34" s="21">
        <f>M25+M33</f>
      </c>
      <c r="N34" s="21">
        <f>N25+N33</f>
      </c>
      <c r="O34" s="21">
        <f>SUM(B34:N34)</f>
      </c>
    </row>
    <row r="35" spans="1:15" x14ac:dyDescent="0.25">
      <c r="A35" s="18"/>
      <c r="B35" s="22"/>
      <c r="C35" s="22"/>
      <c r="D35" s="22"/>
      <c r="E35" s="22"/>
      <c r="F35" s="22"/>
      <c r="G35" s="22"/>
      <c r="H35" s="22"/>
      <c r="I35" s="22"/>
      <c r="J35" s="22"/>
      <c r="K35" s="22"/>
      <c r="L35" s="22"/>
      <c r="M35" s="22"/>
      <c r="N35" s="22"/>
      <c r="O35" s="22"/>
    </row>
    <row r="36" spans="1:15" x14ac:dyDescent="0.25">
      <c r="A36" s="20" t="s">
        <v>79</v>
      </c>
      <c r="B36" s="21">
        <f>B12-B34</f>
      </c>
      <c r="C36" s="21">
        <f>C12-C34</f>
      </c>
      <c r="D36" s="21">
        <f>D12-D34</f>
      </c>
      <c r="E36" s="21">
        <f>E12-E34</f>
      </c>
      <c r="F36" s="21">
        <f>F12-F34</f>
      </c>
      <c r="G36" s="21">
        <f>G12-G34</f>
      </c>
      <c r="H36" s="21">
        <f>H12-H34</f>
      </c>
      <c r="I36" s="21">
        <f>I12-I34</f>
      </c>
      <c r="J36" s="21">
        <f>J12-J34</f>
      </c>
      <c r="K36" s="21">
        <f>K12-K34</f>
      </c>
      <c r="L36" s="21">
        <f>L12-L34</f>
      </c>
      <c r="M36" s="21">
        <f>M12-M34</f>
      </c>
      <c r="N36" s="21">
        <f>N12-N34</f>
      </c>
      <c r="O36" s="21">
        <f>SUM(B36:N36)</f>
      </c>
    </row>
    <row r="37" spans="1:15" x14ac:dyDescent="0.25">
      <c r="A37" s="25" t="s">
        <v>80</v>
      </c>
      <c r="B37" s="26">
        <f>B6+B36</f>
      </c>
      <c r="C37" s="26">
        <f>C6+C36</f>
      </c>
      <c r="D37" s="26">
        <f>D6+D36</f>
      </c>
      <c r="E37" s="26">
        <f>E6+E36</f>
      </c>
      <c r="F37" s="26">
        <f>F6+F36</f>
      </c>
      <c r="G37" s="26">
        <f>G6+G36</f>
      </c>
      <c r="H37" s="26">
        <f>H6+H36</f>
      </c>
      <c r="I37" s="26">
        <f>I6+I36</f>
      </c>
      <c r="J37" s="26">
        <f>J6+J36</f>
      </c>
      <c r="K37" s="26">
        <f>K6+K36</f>
      </c>
      <c r="L37" s="26">
        <f>L6+L36</f>
      </c>
      <c r="M37" s="26">
        <f>M6+M36</f>
      </c>
      <c r="N37" s="26">
        <f>N6+N36</f>
      </c>
      <c r="O37" s="26"/>
    </row>
    <row r="38" spans="1:15" x14ac:dyDescent="0.25">
      <c r="A38" s="16" t="s">
        <v>81</v>
      </c>
      <c r="B38" s="17"/>
      <c r="C38" s="17"/>
      <c r="D38" s="17"/>
      <c r="E38" s="17"/>
      <c r="F38" s="17"/>
      <c r="G38" s="17"/>
      <c r="H38" s="17"/>
      <c r="I38" s="17"/>
      <c r="J38" s="17"/>
      <c r="K38" s="17"/>
      <c r="L38" s="17"/>
      <c r="M38" s="17"/>
      <c r="N38" s="17"/>
      <c r="O38" s="17"/>
    </row>
    <row r="39" spans="1:15" x14ac:dyDescent="0.25">
      <c r="A39" s="18" t="s">
        <v>82</v>
      </c>
      <c r="B39" s="22">
        <f>MIN(MAX(0,MinCash-B37),Assumptions!$B$7-Assumptions!$B$8)-MIN(Assumptions!$B$8,MAX(0,B37-MinCash))</f>
      </c>
      <c r="C39" s="22">
        <f>MIN(MAX(0,MinCash-C37),Assumptions!$B$7-B40)-MIN(B40,MAX(0,C37-MinCash))</f>
      </c>
      <c r="D39" s="22">
        <f>MIN(MAX(0,MinCash-D37),Assumptions!$B$7-C40)-MIN(C40,MAX(0,D37-MinCash))</f>
      </c>
      <c r="E39" s="22">
        <f>MIN(MAX(0,MinCash-E37),Assumptions!$B$7-D40)-MIN(D40,MAX(0,E37-MinCash))</f>
      </c>
      <c r="F39" s="22">
        <f>MIN(MAX(0,MinCash-F37),Assumptions!$B$7-E40)-MIN(E40,MAX(0,F37-MinCash))</f>
      </c>
      <c r="G39" s="22">
        <f>MIN(MAX(0,MinCash-G37),Assumptions!$B$7-F40)-MIN(F40,MAX(0,G37-MinCash))</f>
      </c>
      <c r="H39" s="22">
        <f>MIN(MAX(0,MinCash-H37),Assumptions!$B$7-G40)-MIN(G40,MAX(0,H37-MinCash))</f>
      </c>
      <c r="I39" s="22">
        <f>MIN(MAX(0,MinCash-I37),Assumptions!$B$7-H40)-MIN(H40,MAX(0,I37-MinCash))</f>
      </c>
      <c r="J39" s="22">
        <f>MIN(MAX(0,MinCash-J37),Assumptions!$B$7-I40)-MIN(I40,MAX(0,J37-MinCash))</f>
      </c>
      <c r="K39" s="22">
        <f>MIN(MAX(0,MinCash-K37),Assumptions!$B$7-J40)-MIN(J40,MAX(0,K37-MinCash))</f>
      </c>
      <c r="L39" s="22">
        <f>MIN(MAX(0,MinCash-L37),Assumptions!$B$7-K40)-MIN(K40,MAX(0,L37-MinCash))</f>
      </c>
      <c r="M39" s="22">
        <f>MIN(MAX(0,MinCash-M37),Assumptions!$B$7-L40)-MIN(L40,MAX(0,M37-MinCash))</f>
      </c>
      <c r="N39" s="22">
        <f>MIN(MAX(0,MinCash-N37),Assumptions!$B$7-M40)-MIN(M40,MAX(0,N37-MinCash))</f>
      </c>
      <c r="O39" s="15">
        <f>SUM(B39:N39)</f>
      </c>
    </row>
    <row r="40" spans="1:15" x14ac:dyDescent="0.25">
      <c r="A40" s="18" t="s">
        <v>83</v>
      </c>
      <c r="B40" s="22">
        <f>Assumptions!$B$8+B39</f>
      </c>
      <c r="C40" s="22">
        <f>B40+C39</f>
      </c>
      <c r="D40" s="22">
        <f>C40+D39</f>
      </c>
      <c r="E40" s="22">
        <f>D40+E39</f>
      </c>
      <c r="F40" s="22">
        <f>E40+F39</f>
      </c>
      <c r="G40" s="22">
        <f>F40+G39</f>
      </c>
      <c r="H40" s="22">
        <f>G40+H39</f>
      </c>
      <c r="I40" s="22">
        <f>H40+I39</f>
      </c>
      <c r="J40" s="22">
        <f>I40+J39</f>
      </c>
      <c r="K40" s="22">
        <f>J40+K39</f>
      </c>
      <c r="L40" s="22">
        <f>K40+L39</f>
      </c>
      <c r="M40" s="22">
        <f>L40+M39</f>
      </c>
      <c r="N40" s="22">
        <f>M40+N39</f>
      </c>
      <c r="O40" s="22"/>
    </row>
    <row r="41" ht="20" customHeight="1" spans="1:15" x14ac:dyDescent="0.25">
      <c r="A41" s="27" t="s">
        <v>84</v>
      </c>
      <c r="B41" s="28">
        <f>B37+B39</f>
      </c>
      <c r="C41" s="28">
        <f>C37+C39</f>
      </c>
      <c r="D41" s="28">
        <f>D37+D39</f>
      </c>
      <c r="E41" s="28">
        <f>E37+E39</f>
      </c>
      <c r="F41" s="28">
        <f>F37+F39</f>
      </c>
      <c r="G41" s="28">
        <f>G37+G39</f>
      </c>
      <c r="H41" s="28">
        <f>H37+H39</f>
      </c>
      <c r="I41" s="28">
        <f>I37+I39</f>
      </c>
      <c r="J41" s="28">
        <f>J37+J39</f>
      </c>
      <c r="K41" s="28">
        <f>K37+K39</f>
      </c>
      <c r="L41" s="28">
        <f>L37+L39</f>
      </c>
      <c r="M41" s="28">
        <f>M37+M39</f>
      </c>
      <c r="N41" s="28">
        <f>N37+N39</f>
      </c>
      <c r="O41" s="28"/>
    </row>
    <row r="42" spans="1:15" x14ac:dyDescent="0.25">
      <c r="A42" s="25" t="s">
        <v>85</v>
      </c>
      <c r="B42" s="26">
        <f>B41+(Assumptions!$B$7-B40)</f>
      </c>
      <c r="C42" s="26">
        <f>C41+(Assumptions!$B$7-C40)</f>
      </c>
      <c r="D42" s="26">
        <f>D41+(Assumptions!$B$7-D40)</f>
      </c>
      <c r="E42" s="26">
        <f>E41+(Assumptions!$B$7-E40)</f>
      </c>
      <c r="F42" s="26">
        <f>F41+(Assumptions!$B$7-F40)</f>
      </c>
      <c r="G42" s="26">
        <f>G41+(Assumptions!$B$7-G40)</f>
      </c>
      <c r="H42" s="26">
        <f>H41+(Assumptions!$B$7-H40)</f>
      </c>
      <c r="I42" s="26">
        <f>I41+(Assumptions!$B$7-I40)</f>
      </c>
      <c r="J42" s="26">
        <f>J41+(Assumptions!$B$7-J40)</f>
      </c>
      <c r="K42" s="26">
        <f>K41+(Assumptions!$B$7-K40)</f>
      </c>
      <c r="L42" s="26">
        <f>L41+(Assumptions!$B$7-L40)</f>
      </c>
      <c r="M42" s="26">
        <f>M41+(Assumptions!$B$7-M40)</f>
      </c>
      <c r="N42" s="26">
        <f>N41+(Assumptions!$B$7-N40)</f>
      </c>
      <c r="O42" s="26"/>
    </row>
    <row r="43" spans="1:15" x14ac:dyDescent="0.25">
      <c r="A43" s="18"/>
      <c r="B43" s="22"/>
      <c r="C43" s="22"/>
      <c r="D43" s="22"/>
      <c r="E43" s="22"/>
      <c r="F43" s="22"/>
      <c r="G43" s="22"/>
      <c r="H43" s="22"/>
      <c r="I43" s="22"/>
      <c r="J43" s="22"/>
      <c r="K43" s="22"/>
      <c r="L43" s="22"/>
      <c r="M43" s="22"/>
      <c r="N43" s="22"/>
      <c r="O43" s="22"/>
    </row>
    <row r="44" spans="1:15" x14ac:dyDescent="0.25">
      <c r="A44" s="29" t="s">
        <v>86</v>
      </c>
      <c r="B44" s="30">
        <f>B36</f>
      </c>
      <c r="C44" s="30">
        <f>B44+C36</f>
      </c>
      <c r="D44" s="30">
        <f>C44+D36</f>
      </c>
      <c r="E44" s="30">
        <f>D44+E36</f>
      </c>
      <c r="F44" s="30">
        <f>E44+F36</f>
      </c>
      <c r="G44" s="30">
        <f>F44+G36</f>
      </c>
      <c r="H44" s="30">
        <f>G44+H36</f>
      </c>
      <c r="I44" s="30">
        <f>H44+I36</f>
      </c>
      <c r="J44" s="30">
        <f>I44+J36</f>
      </c>
      <c r="K44" s="30">
        <f>J44+K36</f>
      </c>
      <c r="L44" s="30">
        <f>K44+L36</f>
      </c>
      <c r="M44" s="30">
        <f>L44+M36</f>
      </c>
      <c r="N44" s="30">
        <f>M44+N36</f>
      </c>
      <c r="O44" s="30"/>
    </row>
  </sheetData>
  <mergeCells count="2">
    <mergeCell ref="A1:O1"/>
    <mergeCell ref="A2:O2"/>
  </mergeCells>
  <conditionalFormatting sqref="B37:N37">
    <cfRule type="expression" dxfId="0" priority="1">
      <formula>B37&lt;0</formula>
    </cfRule>
    <cfRule type="expression" dxfId="1" priority="2">
      <formula>AND(B37&gt;=0,B37&lt;MinCash)</formula>
    </cfRule>
  </conditionalFormatting>
  <conditionalFormatting sqref="B41:N41">
    <cfRule type="expression" dxfId="2" priority="1">
      <formula>B41&lt;0</formula>
    </cfRule>
    <cfRule type="expression" dxfId="3" priority="2">
      <formula>AND(B41&gt;=0,B41&lt;MinCash)</formula>
    </cfRule>
  </conditionalFormatting>
  <pageMargins left="0.7" right="0.7" top="0.75" bottom="0.75" header="0.3" footer="0.3"/>
  <pageSetup orientation="portrait" horizontalDpi="4294967295" verticalDpi="4294967295" scale="100" fitToWidth="1" fitToHeight="1"/>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workbookViewId="0" showGridLines="0">
      <pane xSplit="1" ySplit="4" topLeftCell="B5" activePane="bottomRight" state="frozen"/>
      <selection pane="bottomRight"/>
    </sheetView>
  </sheetViews>
  <sheetFormatPr defaultRowHeight="16" outlineLevelRow="0" outlineLevelCol="0" x14ac:dyDescent="55" customHeight="1"/>
  <cols>
    <col min="1" max="1" width="40" customWidth="1"/>
    <col min="2" max="14" width="12" customWidth="1"/>
    <col min="15" max="15" width="14" customWidth="1"/>
  </cols>
  <sheetData>
    <row r="1" ht="56" customHeight="1" spans="1:15" x14ac:dyDescent="0.25">
      <c r="A1" s="4" t="s">
        <v>87</v>
      </c>
      <c r="B1" s="4"/>
      <c r="C1" s="4"/>
      <c r="D1" s="4"/>
      <c r="E1" s="4"/>
      <c r="F1" s="4"/>
      <c r="G1" s="4"/>
      <c r="H1" s="4"/>
      <c r="I1" s="4"/>
      <c r="J1" s="4"/>
      <c r="K1" s="4"/>
      <c r="L1" s="4"/>
      <c r="M1" s="4"/>
      <c r="N1" s="4"/>
      <c r="O1" s="4"/>
    </row>
    <row r="2" spans="1:15" x14ac:dyDescent="0.25">
      <c r="A2" s="10" t="s">
        <v>88</v>
      </c>
      <c r="B2" s="10"/>
      <c r="C2" s="10"/>
      <c r="D2" s="10"/>
      <c r="E2" s="10"/>
      <c r="F2" s="10"/>
      <c r="G2" s="10"/>
      <c r="H2" s="10"/>
      <c r="I2" s="10"/>
      <c r="J2" s="10"/>
      <c r="K2" s="10"/>
      <c r="L2" s="10"/>
      <c r="M2" s="10"/>
      <c r="N2" s="10"/>
      <c r="O2" s="10"/>
    </row>
    <row r="3" spans="1:15" x14ac:dyDescent="0.25">
      <c r="A3" s="11" t="s">
        <v>36</v>
      </c>
      <c r="B3" s="12" t="s">
        <v>37</v>
      </c>
      <c r="C3" s="12" t="s">
        <v>38</v>
      </c>
      <c r="D3" s="12" t="s">
        <v>39</v>
      </c>
      <c r="E3" s="12" t="s">
        <v>40</v>
      </c>
      <c r="F3" s="12" t="s">
        <v>41</v>
      </c>
      <c r="G3" s="12" t="s">
        <v>42</v>
      </c>
      <c r="H3" s="12" t="s">
        <v>43</v>
      </c>
      <c r="I3" s="12" t="s">
        <v>44</v>
      </c>
      <c r="J3" s="12" t="s">
        <v>45</v>
      </c>
      <c r="K3" s="12" t="s">
        <v>46</v>
      </c>
      <c r="L3" s="12" t="s">
        <v>47</v>
      </c>
      <c r="M3" s="12" t="s">
        <v>48</v>
      </c>
      <c r="N3" s="12" t="s">
        <v>49</v>
      </c>
      <c r="O3" s="12" t="s">
        <v>50</v>
      </c>
    </row>
    <row r="4" spans="1:14" x14ac:dyDescent="0.25">
      <c r="A4" s="13" t="s">
        <v>51</v>
      </c>
      <c r="B4" s="14">
        <f>Assumptions!$B$4</f>
      </c>
      <c r="C4" s="14">
        <f>B4+7</f>
      </c>
      <c r="D4" s="14">
        <f>C4+7</f>
      </c>
      <c r="E4" s="14">
        <f>D4+7</f>
      </c>
      <c r="F4" s="14">
        <f>E4+7</f>
      </c>
      <c r="G4" s="14">
        <f>F4+7</f>
      </c>
      <c r="H4" s="14">
        <f>G4+7</f>
      </c>
      <c r="I4" s="14">
        <f>H4+7</f>
      </c>
      <c r="J4" s="14">
        <f>I4+7</f>
      </c>
      <c r="K4" s="14">
        <f>J4+7</f>
      </c>
      <c r="L4" s="14">
        <f>K4+7</f>
      </c>
      <c r="M4" s="14">
        <f>L4+7</f>
      </c>
      <c r="N4" s="14">
        <f>M4+7</f>
      </c>
    </row>
    <row r="6" spans="1:15" x14ac:dyDescent="0.25">
      <c r="A6" s="6" t="s">
        <v>52</v>
      </c>
      <c r="B6" s="31">
        <f>Assumptions!$B$5</f>
      </c>
      <c r="C6" s="15">
        <f>B41</f>
      </c>
      <c r="D6" s="15">
        <f>C41</f>
      </c>
      <c r="E6" s="15">
        <f>D41</f>
      </c>
      <c r="F6" s="15">
        <f>E41</f>
      </c>
      <c r="G6" s="15">
        <f>F41</f>
      </c>
      <c r="H6" s="15">
        <f>G41</f>
      </c>
      <c r="I6" s="15">
        <f>H41</f>
      </c>
      <c r="J6" s="15">
        <f>I41</f>
      </c>
      <c r="K6" s="15">
        <f>J41</f>
      </c>
      <c r="L6" s="15">
        <f>K41</f>
      </c>
      <c r="M6" s="15">
        <f>L41</f>
      </c>
      <c r="N6" s="15">
        <f>M41</f>
      </c>
      <c r="O6" s="15"/>
    </row>
    <row r="7" spans="1:15" x14ac:dyDescent="0.25">
      <c r="A7" s="16" t="s">
        <v>53</v>
      </c>
      <c r="B7" s="17"/>
      <c r="C7" s="17"/>
      <c r="D7" s="17"/>
      <c r="E7" s="17"/>
      <c r="F7" s="17"/>
      <c r="G7" s="17"/>
      <c r="H7" s="17"/>
      <c r="I7" s="17"/>
      <c r="J7" s="17"/>
      <c r="K7" s="17"/>
      <c r="L7" s="17"/>
      <c r="M7" s="17"/>
      <c r="N7" s="17"/>
      <c r="O7" s="17"/>
    </row>
    <row r="8" spans="1:15" x14ac:dyDescent="0.25">
      <c r="A8" s="18" t="s">
        <v>54</v>
      </c>
      <c r="B8" s="19"/>
      <c r="C8" s="19"/>
      <c r="D8" s="19"/>
      <c r="E8" s="19"/>
      <c r="F8" s="19"/>
      <c r="G8" s="19"/>
      <c r="H8" s="19"/>
      <c r="I8" s="19"/>
      <c r="J8" s="19"/>
      <c r="K8" s="19"/>
      <c r="L8" s="19"/>
      <c r="M8" s="19"/>
      <c r="N8" s="19"/>
      <c r="O8" s="15">
        <f>SUM(B8:N8)</f>
      </c>
    </row>
    <row r="9" spans="1:15" x14ac:dyDescent="0.25">
      <c r="A9" s="18" t="s">
        <v>55</v>
      </c>
      <c r="B9" s="19"/>
      <c r="C9" s="19"/>
      <c r="D9" s="19"/>
      <c r="E9" s="19"/>
      <c r="F9" s="19"/>
      <c r="G9" s="19"/>
      <c r="H9" s="19"/>
      <c r="I9" s="19"/>
      <c r="J9" s="19"/>
      <c r="K9" s="19"/>
      <c r="L9" s="19"/>
      <c r="M9" s="19"/>
      <c r="N9" s="19"/>
      <c r="O9" s="15">
        <f>SUM(B9:N9)</f>
      </c>
    </row>
    <row r="10" spans="1:15" x14ac:dyDescent="0.25">
      <c r="A10" s="18" t="s">
        <v>56</v>
      </c>
      <c r="B10" s="19"/>
      <c r="C10" s="19"/>
      <c r="D10" s="19"/>
      <c r="E10" s="19"/>
      <c r="F10" s="19"/>
      <c r="G10" s="19"/>
      <c r="H10" s="19"/>
      <c r="I10" s="19"/>
      <c r="J10" s="19"/>
      <c r="K10" s="19"/>
      <c r="L10" s="19"/>
      <c r="M10" s="19"/>
      <c r="N10" s="19"/>
      <c r="O10" s="15">
        <f>SUM(B10:N10)</f>
      </c>
    </row>
    <row r="11" spans="1:15" x14ac:dyDescent="0.25">
      <c r="A11" s="18" t="s">
        <v>57</v>
      </c>
      <c r="B11" s="19"/>
      <c r="C11" s="19"/>
      <c r="D11" s="19"/>
      <c r="E11" s="19"/>
      <c r="F11" s="19"/>
      <c r="G11" s="19"/>
      <c r="H11" s="19"/>
      <c r="I11" s="19"/>
      <c r="J11" s="19"/>
      <c r="K11" s="19"/>
      <c r="L11" s="19"/>
      <c r="M11" s="19"/>
      <c r="N11" s="19"/>
      <c r="O11" s="15">
        <f>SUM(B11:N11)</f>
      </c>
    </row>
    <row r="12" spans="1:15" x14ac:dyDescent="0.25">
      <c r="A12" s="20" t="s">
        <v>58</v>
      </c>
      <c r="B12" s="21">
        <f>SUM(B8:B11)</f>
      </c>
      <c r="C12" s="21">
        <f>SUM(C8:C11)</f>
      </c>
      <c r="D12" s="21">
        <f>SUM(D8:D11)</f>
      </c>
      <c r="E12" s="21">
        <f>SUM(E8:E11)</f>
      </c>
      <c r="F12" s="21">
        <f>SUM(F8:F11)</f>
      </c>
      <c r="G12" s="21">
        <f>SUM(G8:G11)</f>
      </c>
      <c r="H12" s="21">
        <f>SUM(H8:H11)</f>
      </c>
      <c r="I12" s="21">
        <f>SUM(I8:I11)</f>
      </c>
      <c r="J12" s="21">
        <f>SUM(J8:J11)</f>
      </c>
      <c r="K12" s="21">
        <f>SUM(K8:K11)</f>
      </c>
      <c r="L12" s="21">
        <f>SUM(L8:L11)</f>
      </c>
      <c r="M12" s="21">
        <f>SUM(M8:M11)</f>
      </c>
      <c r="N12" s="21">
        <f>SUM(N8:N11)</f>
      </c>
      <c r="O12" s="21">
        <f>SUM(B12:N12)</f>
      </c>
    </row>
    <row r="13" spans="1:15" x14ac:dyDescent="0.25">
      <c r="A13" s="18"/>
      <c r="B13" s="22"/>
      <c r="C13" s="22"/>
      <c r="D13" s="22"/>
      <c r="E13" s="22"/>
      <c r="F13" s="22"/>
      <c r="G13" s="22"/>
      <c r="H13" s="22"/>
      <c r="I13" s="22"/>
      <c r="J13" s="22"/>
      <c r="K13" s="22"/>
      <c r="L13" s="22"/>
      <c r="M13" s="22"/>
      <c r="N13" s="22"/>
      <c r="O13" s="22"/>
    </row>
    <row r="14" spans="1:15" x14ac:dyDescent="0.25">
      <c r="A14" s="16" t="s">
        <v>59</v>
      </c>
      <c r="B14" s="17"/>
      <c r="C14" s="17"/>
      <c r="D14" s="17"/>
      <c r="E14" s="17"/>
      <c r="F14" s="17"/>
      <c r="G14" s="17"/>
      <c r="H14" s="17"/>
      <c r="I14" s="17"/>
      <c r="J14" s="17"/>
      <c r="K14" s="17"/>
      <c r="L14" s="17"/>
      <c r="M14" s="17"/>
      <c r="N14" s="17"/>
      <c r="O14" s="17"/>
    </row>
    <row r="15" spans="1:15" x14ac:dyDescent="0.25">
      <c r="A15" s="18" t="s">
        <v>60</v>
      </c>
      <c r="B15" s="19"/>
      <c r="C15" s="19"/>
      <c r="D15" s="19"/>
      <c r="E15" s="19"/>
      <c r="F15" s="19"/>
      <c r="G15" s="19"/>
      <c r="H15" s="19"/>
      <c r="I15" s="19"/>
      <c r="J15" s="19"/>
      <c r="K15" s="19"/>
      <c r="L15" s="19"/>
      <c r="M15" s="19"/>
      <c r="N15" s="19"/>
      <c r="O15" s="15">
        <f>SUM(B15:N15)</f>
      </c>
    </row>
    <row r="16" spans="1:15" x14ac:dyDescent="0.25">
      <c r="A16" s="18" t="s">
        <v>61</v>
      </c>
      <c r="B16" s="19"/>
      <c r="C16" s="19"/>
      <c r="D16" s="19"/>
      <c r="E16" s="19"/>
      <c r="F16" s="19"/>
      <c r="G16" s="19"/>
      <c r="H16" s="19"/>
      <c r="I16" s="19"/>
      <c r="J16" s="19"/>
      <c r="K16" s="19"/>
      <c r="L16" s="19"/>
      <c r="M16" s="19"/>
      <c r="N16" s="19"/>
      <c r="O16" s="15">
        <f>SUM(B16:N16)</f>
      </c>
    </row>
    <row r="17" spans="1:15" x14ac:dyDescent="0.25">
      <c r="A17" s="18" t="s">
        <v>62</v>
      </c>
      <c r="B17" s="19"/>
      <c r="C17" s="19"/>
      <c r="D17" s="19"/>
      <c r="E17" s="19"/>
      <c r="F17" s="19"/>
      <c r="G17" s="19"/>
      <c r="H17" s="19"/>
      <c r="I17" s="19"/>
      <c r="J17" s="19"/>
      <c r="K17" s="19"/>
      <c r="L17" s="19"/>
      <c r="M17" s="19"/>
      <c r="N17" s="19"/>
      <c r="O17" s="15">
        <f>SUM(B17:N17)</f>
      </c>
    </row>
    <row r="18" spans="1:15" x14ac:dyDescent="0.25">
      <c r="A18" s="18" t="s">
        <v>63</v>
      </c>
      <c r="B18" s="19"/>
      <c r="C18" s="19"/>
      <c r="D18" s="19"/>
      <c r="E18" s="19"/>
      <c r="F18" s="19"/>
      <c r="G18" s="19"/>
      <c r="H18" s="19"/>
      <c r="I18" s="19"/>
      <c r="J18" s="19"/>
      <c r="K18" s="19"/>
      <c r="L18" s="19"/>
      <c r="M18" s="19"/>
      <c r="N18" s="19"/>
      <c r="O18" s="15">
        <f>SUM(B18:N18)</f>
      </c>
    </row>
    <row r="19" spans="1:15" x14ac:dyDescent="0.25">
      <c r="A19" s="18" t="s">
        <v>64</v>
      </c>
      <c r="B19" s="19"/>
      <c r="C19" s="19"/>
      <c r="D19" s="19"/>
      <c r="E19" s="19"/>
      <c r="F19" s="19"/>
      <c r="G19" s="19"/>
      <c r="H19" s="19"/>
      <c r="I19" s="19"/>
      <c r="J19" s="19"/>
      <c r="K19" s="19"/>
      <c r="L19" s="19"/>
      <c r="M19" s="19"/>
      <c r="N19" s="19"/>
      <c r="O19" s="15">
        <f>SUM(B19:N19)</f>
      </c>
    </row>
    <row r="20" spans="1:15" x14ac:dyDescent="0.25">
      <c r="A20" s="18" t="s">
        <v>65</v>
      </c>
      <c r="B20" s="19"/>
      <c r="C20" s="19"/>
      <c r="D20" s="19"/>
      <c r="E20" s="19"/>
      <c r="F20" s="19"/>
      <c r="G20" s="19"/>
      <c r="H20" s="19"/>
      <c r="I20" s="19"/>
      <c r="J20" s="19"/>
      <c r="K20" s="19"/>
      <c r="L20" s="19"/>
      <c r="M20" s="19"/>
      <c r="N20" s="19"/>
      <c r="O20" s="15">
        <f>SUM(B20:N20)</f>
      </c>
    </row>
    <row r="21" spans="1:15" x14ac:dyDescent="0.25">
      <c r="A21" s="18" t="s">
        <v>66</v>
      </c>
      <c r="B21" s="19"/>
      <c r="C21" s="19"/>
      <c r="D21" s="19"/>
      <c r="E21" s="19"/>
      <c r="F21" s="19"/>
      <c r="G21" s="19"/>
      <c r="H21" s="19"/>
      <c r="I21" s="19"/>
      <c r="J21" s="19"/>
      <c r="K21" s="19"/>
      <c r="L21" s="19"/>
      <c r="M21" s="19"/>
      <c r="N21" s="19"/>
      <c r="O21" s="15">
        <f>SUM(B21:N21)</f>
      </c>
    </row>
    <row r="22" spans="1:15" x14ac:dyDescent="0.25">
      <c r="A22" s="18" t="s">
        <v>67</v>
      </c>
      <c r="B22" s="19"/>
      <c r="C22" s="19"/>
      <c r="D22" s="19"/>
      <c r="E22" s="19"/>
      <c r="F22" s="19"/>
      <c r="G22" s="19"/>
      <c r="H22" s="19"/>
      <c r="I22" s="19"/>
      <c r="J22" s="19"/>
      <c r="K22" s="19"/>
      <c r="L22" s="19"/>
      <c r="M22" s="19"/>
      <c r="N22" s="19"/>
      <c r="O22" s="15">
        <f>SUM(B22:N22)</f>
      </c>
    </row>
    <row r="23" spans="1:15" x14ac:dyDescent="0.25">
      <c r="A23" s="18" t="s">
        <v>68</v>
      </c>
      <c r="B23" s="19"/>
      <c r="C23" s="19"/>
      <c r="D23" s="19"/>
      <c r="E23" s="19"/>
      <c r="F23" s="19"/>
      <c r="G23" s="19"/>
      <c r="H23" s="19"/>
      <c r="I23" s="19"/>
      <c r="J23" s="19"/>
      <c r="K23" s="19"/>
      <c r="L23" s="19"/>
      <c r="M23" s="19"/>
      <c r="N23" s="19"/>
      <c r="O23" s="15">
        <f>SUM(B23:N23)</f>
      </c>
    </row>
    <row r="24" spans="1:15" x14ac:dyDescent="0.25">
      <c r="A24" s="18" t="s">
        <v>69</v>
      </c>
      <c r="B24" s="19"/>
      <c r="C24" s="19"/>
      <c r="D24" s="19"/>
      <c r="E24" s="19"/>
      <c r="F24" s="19"/>
      <c r="G24" s="19"/>
      <c r="H24" s="19"/>
      <c r="I24" s="19"/>
      <c r="J24" s="19"/>
      <c r="K24" s="19"/>
      <c r="L24" s="19"/>
      <c r="M24" s="19"/>
      <c r="N24" s="19"/>
      <c r="O24" s="15">
        <f>SUM(B24:N24)</f>
      </c>
    </row>
    <row r="25" spans="1:15" x14ac:dyDescent="0.25">
      <c r="A25" s="23" t="s">
        <v>70</v>
      </c>
      <c r="B25" s="24">
        <f>SUM(B15:B24)</f>
      </c>
      <c r="C25" s="24">
        <f>SUM(C15:C24)</f>
      </c>
      <c r="D25" s="24">
        <f>SUM(D15:D24)</f>
      </c>
      <c r="E25" s="24">
        <f>SUM(E15:E24)</f>
      </c>
      <c r="F25" s="24">
        <f>SUM(F15:F24)</f>
      </c>
      <c r="G25" s="24">
        <f>SUM(G15:G24)</f>
      </c>
      <c r="H25" s="24">
        <f>SUM(H15:H24)</f>
      </c>
      <c r="I25" s="24">
        <f>SUM(I15:I24)</f>
      </c>
      <c r="J25" s="24">
        <f>SUM(J15:J24)</f>
      </c>
      <c r="K25" s="24">
        <f>SUM(K15:K24)</f>
      </c>
      <c r="L25" s="24">
        <f>SUM(L15:L24)</f>
      </c>
      <c r="M25" s="24">
        <f>SUM(M15:M24)</f>
      </c>
      <c r="N25" s="24">
        <f>SUM(N15:N24)</f>
      </c>
      <c r="O25" s="24">
        <f>SUM(B25:N25)</f>
      </c>
    </row>
    <row r="26" spans="1:15" x14ac:dyDescent="0.25">
      <c r="A26" s="18"/>
      <c r="B26" s="22"/>
      <c r="C26" s="22"/>
      <c r="D26" s="22"/>
      <c r="E26" s="22"/>
      <c r="F26" s="22"/>
      <c r="G26" s="22"/>
      <c r="H26" s="22"/>
      <c r="I26" s="22"/>
      <c r="J26" s="22"/>
      <c r="K26" s="22"/>
      <c r="L26" s="22"/>
      <c r="M26" s="22"/>
      <c r="N26" s="22"/>
      <c r="O26" s="22"/>
    </row>
    <row r="27" spans="1:15" x14ac:dyDescent="0.25">
      <c r="A27" s="16" t="s">
        <v>71</v>
      </c>
      <c r="B27" s="17"/>
      <c r="C27" s="17"/>
      <c r="D27" s="17"/>
      <c r="E27" s="17"/>
      <c r="F27" s="17"/>
      <c r="G27" s="17"/>
      <c r="H27" s="17"/>
      <c r="I27" s="17"/>
      <c r="J27" s="17"/>
      <c r="K27" s="17"/>
      <c r="L27" s="17"/>
      <c r="M27" s="17"/>
      <c r="N27" s="17"/>
      <c r="O27" s="17"/>
    </row>
    <row r="28" spans="1:15" x14ac:dyDescent="0.25">
      <c r="A28" s="18" t="s">
        <v>72</v>
      </c>
      <c r="B28" s="19"/>
      <c r="C28" s="19"/>
      <c r="D28" s="19"/>
      <c r="E28" s="19"/>
      <c r="F28" s="19"/>
      <c r="G28" s="19"/>
      <c r="H28" s="19"/>
      <c r="I28" s="19"/>
      <c r="J28" s="19"/>
      <c r="K28" s="19"/>
      <c r="L28" s="19"/>
      <c r="M28" s="19"/>
      <c r="N28" s="19"/>
      <c r="O28" s="15">
        <f>SUM(B28:N28)</f>
      </c>
    </row>
    <row r="29" spans="1:15" x14ac:dyDescent="0.25">
      <c r="A29" s="18" t="s">
        <v>73</v>
      </c>
      <c r="B29" s="19"/>
      <c r="C29" s="19"/>
      <c r="D29" s="19"/>
      <c r="E29" s="19"/>
      <c r="F29" s="19"/>
      <c r="G29" s="19"/>
      <c r="H29" s="19"/>
      <c r="I29" s="19"/>
      <c r="J29" s="19"/>
      <c r="K29" s="19"/>
      <c r="L29" s="19"/>
      <c r="M29" s="19"/>
      <c r="N29" s="19"/>
      <c r="O29" s="15">
        <f>SUM(B29:N29)</f>
      </c>
    </row>
    <row r="30" spans="1:15" x14ac:dyDescent="0.25">
      <c r="A30" s="18" t="s">
        <v>74</v>
      </c>
      <c r="B30" s="19"/>
      <c r="C30" s="19"/>
      <c r="D30" s="19"/>
      <c r="E30" s="19"/>
      <c r="F30" s="19"/>
      <c r="G30" s="19"/>
      <c r="H30" s="19"/>
      <c r="I30" s="19"/>
      <c r="J30" s="19"/>
      <c r="K30" s="19"/>
      <c r="L30" s="19"/>
      <c r="M30" s="19"/>
      <c r="N30" s="19"/>
      <c r="O30" s="15">
        <f>SUM(B30:N30)</f>
      </c>
    </row>
    <row r="31" spans="1:15" x14ac:dyDescent="0.25">
      <c r="A31" s="18" t="s">
        <v>75</v>
      </c>
      <c r="B31" s="19"/>
      <c r="C31" s="19"/>
      <c r="D31" s="19"/>
      <c r="E31" s="19"/>
      <c r="F31" s="19"/>
      <c r="G31" s="19"/>
      <c r="H31" s="19"/>
      <c r="I31" s="19"/>
      <c r="J31" s="19"/>
      <c r="K31" s="19"/>
      <c r="L31" s="19"/>
      <c r="M31" s="19"/>
      <c r="N31" s="19"/>
      <c r="O31" s="15">
        <f>SUM(B31:N31)</f>
      </c>
    </row>
    <row r="32" spans="1:15" x14ac:dyDescent="0.25">
      <c r="A32" s="18" t="s">
        <v>76</v>
      </c>
      <c r="B32" s="19"/>
      <c r="C32" s="19"/>
      <c r="D32" s="19"/>
      <c r="E32" s="19"/>
      <c r="F32" s="19"/>
      <c r="G32" s="19"/>
      <c r="H32" s="19"/>
      <c r="I32" s="19"/>
      <c r="J32" s="19"/>
      <c r="K32" s="19"/>
      <c r="L32" s="19"/>
      <c r="M32" s="19"/>
      <c r="N32" s="19"/>
      <c r="O32" s="15">
        <f>SUM(B32:N32)</f>
      </c>
    </row>
    <row r="33" spans="1:15" x14ac:dyDescent="0.25">
      <c r="A33" s="23" t="s">
        <v>77</v>
      </c>
      <c r="B33" s="24">
        <f>SUM(B28:B32)</f>
      </c>
      <c r="C33" s="24">
        <f>SUM(C28:C32)</f>
      </c>
      <c r="D33" s="24">
        <f>SUM(D28:D32)</f>
      </c>
      <c r="E33" s="24">
        <f>SUM(E28:E32)</f>
      </c>
      <c r="F33" s="24">
        <f>SUM(F28:F32)</f>
      </c>
      <c r="G33" s="24">
        <f>SUM(G28:G32)</f>
      </c>
      <c r="H33" s="24">
        <f>SUM(H28:H32)</f>
      </c>
      <c r="I33" s="24">
        <f>SUM(I28:I32)</f>
      </c>
      <c r="J33" s="24">
        <f>SUM(J28:J32)</f>
      </c>
      <c r="K33" s="24">
        <f>SUM(K28:K32)</f>
      </c>
      <c r="L33" s="24">
        <f>SUM(L28:L32)</f>
      </c>
      <c r="M33" s="24">
        <f>SUM(M28:M32)</f>
      </c>
      <c r="N33" s="24">
        <f>SUM(N28:N32)</f>
      </c>
      <c r="O33" s="24">
        <f>SUM(B33:N33)</f>
      </c>
    </row>
    <row r="34" spans="1:15" x14ac:dyDescent="0.25">
      <c r="A34" s="20" t="s">
        <v>78</v>
      </c>
      <c r="B34" s="21">
        <f>B25+B33</f>
      </c>
      <c r="C34" s="21">
        <f>C25+C33</f>
      </c>
      <c r="D34" s="21">
        <f>D25+D33</f>
      </c>
      <c r="E34" s="21">
        <f>E25+E33</f>
      </c>
      <c r="F34" s="21">
        <f>F25+F33</f>
      </c>
      <c r="G34" s="21">
        <f>G25+G33</f>
      </c>
      <c r="H34" s="21">
        <f>H25+H33</f>
      </c>
      <c r="I34" s="21">
        <f>I25+I33</f>
      </c>
      <c r="J34" s="21">
        <f>J25+J33</f>
      </c>
      <c r="K34" s="21">
        <f>K25+K33</f>
      </c>
      <c r="L34" s="21">
        <f>L25+L33</f>
      </c>
      <c r="M34" s="21">
        <f>M25+M33</f>
      </c>
      <c r="N34" s="21">
        <f>N25+N33</f>
      </c>
      <c r="O34" s="21">
        <f>SUM(B34:N34)</f>
      </c>
    </row>
    <row r="35" spans="1:15" x14ac:dyDescent="0.25">
      <c r="A35" s="18"/>
      <c r="B35" s="22"/>
      <c r="C35" s="22"/>
      <c r="D35" s="22"/>
      <c r="E35" s="22"/>
      <c r="F35" s="22"/>
      <c r="G35" s="22"/>
      <c r="H35" s="22"/>
      <c r="I35" s="22"/>
      <c r="J35" s="22"/>
      <c r="K35" s="22"/>
      <c r="L35" s="22"/>
      <c r="M35" s="22"/>
      <c r="N35" s="22"/>
      <c r="O35" s="22"/>
    </row>
    <row r="36" spans="1:15" x14ac:dyDescent="0.25">
      <c r="A36" s="20" t="s">
        <v>79</v>
      </c>
      <c r="B36" s="21">
        <f>B12-B34</f>
      </c>
      <c r="C36" s="21">
        <f>C12-C34</f>
      </c>
      <c r="D36" s="21">
        <f>D12-D34</f>
      </c>
      <c r="E36" s="21">
        <f>E12-E34</f>
      </c>
      <c r="F36" s="21">
        <f>F12-F34</f>
      </c>
      <c r="G36" s="21">
        <f>G12-G34</f>
      </c>
      <c r="H36" s="21">
        <f>H12-H34</f>
      </c>
      <c r="I36" s="21">
        <f>I12-I34</f>
      </c>
      <c r="J36" s="21">
        <f>J12-J34</f>
      </c>
      <c r="K36" s="21">
        <f>K12-K34</f>
      </c>
      <c r="L36" s="21">
        <f>L12-L34</f>
      </c>
      <c r="M36" s="21">
        <f>M12-M34</f>
      </c>
      <c r="N36" s="21">
        <f>N12-N34</f>
      </c>
      <c r="O36" s="21">
        <f>SUM(B36:N36)</f>
      </c>
    </row>
    <row r="37" spans="1:15" x14ac:dyDescent="0.25">
      <c r="A37" s="25" t="s">
        <v>80</v>
      </c>
      <c r="B37" s="26">
        <f>B6+B36</f>
      </c>
      <c r="C37" s="26">
        <f>C6+C36</f>
      </c>
      <c r="D37" s="26">
        <f>D6+D36</f>
      </c>
      <c r="E37" s="26">
        <f>E6+E36</f>
      </c>
      <c r="F37" s="26">
        <f>F6+F36</f>
      </c>
      <c r="G37" s="26">
        <f>G6+G36</f>
      </c>
      <c r="H37" s="26">
        <f>H6+H36</f>
      </c>
      <c r="I37" s="26">
        <f>I6+I36</f>
      </c>
      <c r="J37" s="26">
        <f>J6+J36</f>
      </c>
      <c r="K37" s="26">
        <f>K6+K36</f>
      </c>
      <c r="L37" s="26">
        <f>L6+L36</f>
      </c>
      <c r="M37" s="26">
        <f>M6+M36</f>
      </c>
      <c r="N37" s="26">
        <f>N6+N36</f>
      </c>
      <c r="O37" s="26"/>
    </row>
    <row r="38" spans="1:15" x14ac:dyDescent="0.25">
      <c r="A38" s="16" t="s">
        <v>81</v>
      </c>
      <c r="B38" s="17"/>
      <c r="C38" s="17"/>
      <c r="D38" s="17"/>
      <c r="E38" s="17"/>
      <c r="F38" s="17"/>
      <c r="G38" s="17"/>
      <c r="H38" s="17"/>
      <c r="I38" s="17"/>
      <c r="J38" s="17"/>
      <c r="K38" s="17"/>
      <c r="L38" s="17"/>
      <c r="M38" s="17"/>
      <c r="N38" s="17"/>
      <c r="O38" s="17"/>
    </row>
    <row r="39" spans="1:15" x14ac:dyDescent="0.25">
      <c r="A39" s="18" t="s">
        <v>82</v>
      </c>
      <c r="B39" s="19"/>
      <c r="C39" s="19"/>
      <c r="D39" s="19"/>
      <c r="E39" s="19"/>
      <c r="F39" s="19"/>
      <c r="G39" s="19"/>
      <c r="H39" s="19"/>
      <c r="I39" s="19"/>
      <c r="J39" s="19"/>
      <c r="K39" s="19"/>
      <c r="L39" s="19"/>
      <c r="M39" s="19"/>
      <c r="N39" s="19"/>
      <c r="O39" s="15">
        <f>SUM(B39:N39)</f>
      </c>
    </row>
    <row r="40" spans="1:15" x14ac:dyDescent="0.25">
      <c r="A40" s="18" t="s">
        <v>83</v>
      </c>
      <c r="B40" s="22">
        <f>Assumptions!$B$8+B39</f>
      </c>
      <c r="C40" s="22">
        <f>B40+C39</f>
      </c>
      <c r="D40" s="22">
        <f>C40+D39</f>
      </c>
      <c r="E40" s="22">
        <f>D40+E39</f>
      </c>
      <c r="F40" s="22">
        <f>E40+F39</f>
      </c>
      <c r="G40" s="22">
        <f>F40+G39</f>
      </c>
      <c r="H40" s="22">
        <f>G40+H39</f>
      </c>
      <c r="I40" s="22">
        <f>H40+I39</f>
      </c>
      <c r="J40" s="22">
        <f>I40+J39</f>
      </c>
      <c r="K40" s="22">
        <f>J40+K39</f>
      </c>
      <c r="L40" s="22">
        <f>K40+L39</f>
      </c>
      <c r="M40" s="22">
        <f>L40+M39</f>
      </c>
      <c r="N40" s="22">
        <f>M40+N39</f>
      </c>
      <c r="O40" s="22"/>
    </row>
    <row r="41" ht="20" customHeight="1" spans="1:15" x14ac:dyDescent="0.25">
      <c r="A41" s="27" t="s">
        <v>84</v>
      </c>
      <c r="B41" s="28">
        <f>B37+B39</f>
      </c>
      <c r="C41" s="28">
        <f>C37+C39</f>
      </c>
      <c r="D41" s="28">
        <f>D37+D39</f>
      </c>
      <c r="E41" s="28">
        <f>E37+E39</f>
      </c>
      <c r="F41" s="28">
        <f>F37+F39</f>
      </c>
      <c r="G41" s="28">
        <f>G37+G39</f>
      </c>
      <c r="H41" s="28">
        <f>H37+H39</f>
      </c>
      <c r="I41" s="28">
        <f>I37+I39</f>
      </c>
      <c r="J41" s="28">
        <f>J37+J39</f>
      </c>
      <c r="K41" s="28">
        <f>K37+K39</f>
      </c>
      <c r="L41" s="28">
        <f>L37+L39</f>
      </c>
      <c r="M41" s="28">
        <f>M37+M39</f>
      </c>
      <c r="N41" s="28">
        <f>N37+N39</f>
      </c>
      <c r="O41" s="28"/>
    </row>
    <row r="42" spans="1:15" x14ac:dyDescent="0.25">
      <c r="A42" s="25" t="s">
        <v>85</v>
      </c>
      <c r="B42" s="26">
        <f>B41+(Assumptions!$B$7-B40)</f>
      </c>
      <c r="C42" s="26">
        <f>C41+(Assumptions!$B$7-C40)</f>
      </c>
      <c r="D42" s="26">
        <f>D41+(Assumptions!$B$7-D40)</f>
      </c>
      <c r="E42" s="26">
        <f>E41+(Assumptions!$B$7-E40)</f>
      </c>
      <c r="F42" s="26">
        <f>F41+(Assumptions!$B$7-F40)</f>
      </c>
      <c r="G42" s="26">
        <f>G41+(Assumptions!$B$7-G40)</f>
      </c>
      <c r="H42" s="26">
        <f>H41+(Assumptions!$B$7-H40)</f>
      </c>
      <c r="I42" s="26">
        <f>I41+(Assumptions!$B$7-I40)</f>
      </c>
      <c r="J42" s="26">
        <f>J41+(Assumptions!$B$7-J40)</f>
      </c>
      <c r="K42" s="26">
        <f>K41+(Assumptions!$B$7-K40)</f>
      </c>
      <c r="L42" s="26">
        <f>L41+(Assumptions!$B$7-L40)</f>
      </c>
      <c r="M42" s="26">
        <f>M41+(Assumptions!$B$7-M40)</f>
      </c>
      <c r="N42" s="26">
        <f>N41+(Assumptions!$B$7-N40)</f>
      </c>
      <c r="O42" s="26"/>
    </row>
    <row r="43" spans="1:15" x14ac:dyDescent="0.25">
      <c r="A43" s="18"/>
      <c r="B43" s="22"/>
      <c r="C43" s="22"/>
      <c r="D43" s="22"/>
      <c r="E43" s="22"/>
      <c r="F43" s="22"/>
      <c r="G43" s="22"/>
      <c r="H43" s="22"/>
      <c r="I43" s="22"/>
      <c r="J43" s="22"/>
      <c r="K43" s="22"/>
      <c r="L43" s="22"/>
      <c r="M43" s="22"/>
      <c r="N43" s="22"/>
      <c r="O43" s="22"/>
    </row>
    <row r="44" spans="1:15" x14ac:dyDescent="0.25">
      <c r="A44" s="29" t="s">
        <v>86</v>
      </c>
      <c r="B44" s="30">
        <f>B36</f>
      </c>
      <c r="C44" s="30">
        <f>B44+C36</f>
      </c>
      <c r="D44" s="30">
        <f>C44+D36</f>
      </c>
      <c r="E44" s="30">
        <f>D44+E36</f>
      </c>
      <c r="F44" s="30">
        <f>E44+F36</f>
      </c>
      <c r="G44" s="30">
        <f>F44+G36</f>
      </c>
      <c r="H44" s="30">
        <f>G44+H36</f>
      </c>
      <c r="I44" s="30">
        <f>H44+I36</f>
      </c>
      <c r="J44" s="30">
        <f>I44+J36</f>
      </c>
      <c r="K44" s="30">
        <f>J44+K36</f>
      </c>
      <c r="L44" s="30">
        <f>K44+L36</f>
      </c>
      <c r="M44" s="30">
        <f>L44+M36</f>
      </c>
      <c r="N44" s="30">
        <f>M44+N36</f>
      </c>
      <c r="O44" s="30"/>
    </row>
  </sheetData>
  <mergeCells count="2">
    <mergeCell ref="A1:O1"/>
    <mergeCell ref="A2:O2"/>
  </mergeCells>
  <conditionalFormatting sqref="B37:N37">
    <cfRule type="expression" dxfId="4" priority="1">
      <formula>B37&lt;0</formula>
    </cfRule>
    <cfRule type="expression" dxfId="5" priority="2">
      <formula>AND(B37&gt;=0,B37&lt;MinCash)</formula>
    </cfRule>
  </conditionalFormatting>
  <conditionalFormatting sqref="B41:N41">
    <cfRule type="expression" dxfId="6" priority="1">
      <formula>B41&lt;0</formula>
    </cfRule>
    <cfRule type="expression" dxfId="7" priority="2">
      <formula>AND(B41&gt;=0,B41&lt;MinCash)</formula>
    </cfRule>
  </conditionalFormatting>
  <pageMargins left="0.7" right="0.7" top="0.75" bottom="0.75" header="0.3" footer="0.3"/>
  <pageSetup orientation="portrait" horizontalDpi="4294967295" verticalDpi="4294967295" scale="100" fitToWidth="1" fitToHeight="1"/>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workbookViewId="0" showGridLines="0">
      <pane xSplit="1" ySplit="4" topLeftCell="B5" activePane="bottomRight" state="frozen"/>
      <selection pane="bottomRight"/>
    </sheetView>
  </sheetViews>
  <sheetFormatPr defaultRowHeight="16" outlineLevelRow="0" outlineLevelCol="0" x14ac:dyDescent="55" customHeight="1"/>
  <cols>
    <col min="1" max="1" width="40" customWidth="1"/>
    <col min="2" max="14" width="12" customWidth="1"/>
    <col min="15" max="15" width="14" customWidth="1"/>
  </cols>
  <sheetData>
    <row r="1" ht="56" customHeight="1" spans="1:15" x14ac:dyDescent="0.25">
      <c r="A1" s="4" t="s">
        <v>89</v>
      </c>
      <c r="B1" s="4"/>
      <c r="C1" s="4"/>
      <c r="D1" s="4"/>
      <c r="E1" s="4"/>
      <c r="F1" s="4"/>
      <c r="G1" s="4"/>
      <c r="H1" s="4"/>
      <c r="I1" s="4"/>
      <c r="J1" s="4"/>
      <c r="K1" s="4"/>
      <c r="L1" s="4"/>
      <c r="M1" s="4"/>
      <c r="N1" s="4"/>
      <c r="O1" s="4"/>
    </row>
    <row r="2" spans="1:15" x14ac:dyDescent="0.25">
      <c r="A2" s="10" t="s">
        <v>90</v>
      </c>
      <c r="B2" s="10"/>
      <c r="C2" s="10"/>
      <c r="D2" s="10"/>
      <c r="E2" s="10"/>
      <c r="F2" s="10"/>
      <c r="G2" s="10"/>
      <c r="H2" s="10"/>
      <c r="I2" s="10"/>
      <c r="J2" s="10"/>
      <c r="K2" s="10"/>
      <c r="L2" s="10"/>
      <c r="M2" s="10"/>
      <c r="N2" s="10"/>
      <c r="O2" s="10"/>
    </row>
    <row r="3" spans="1:15" x14ac:dyDescent="0.25">
      <c r="A3" s="11" t="s">
        <v>36</v>
      </c>
      <c r="B3" s="12" t="s">
        <v>37</v>
      </c>
      <c r="C3" s="12" t="s">
        <v>38</v>
      </c>
      <c r="D3" s="12" t="s">
        <v>39</v>
      </c>
      <c r="E3" s="12" t="s">
        <v>40</v>
      </c>
      <c r="F3" s="12" t="s">
        <v>41</v>
      </c>
      <c r="G3" s="12" t="s">
        <v>42</v>
      </c>
      <c r="H3" s="12" t="s">
        <v>43</v>
      </c>
      <c r="I3" s="12" t="s">
        <v>44</v>
      </c>
      <c r="J3" s="12" t="s">
        <v>45</v>
      </c>
      <c r="K3" s="12" t="s">
        <v>46</v>
      </c>
      <c r="L3" s="12" t="s">
        <v>47</v>
      </c>
      <c r="M3" s="12" t="s">
        <v>48</v>
      </c>
      <c r="N3" s="12" t="s">
        <v>49</v>
      </c>
      <c r="O3" s="12" t="s">
        <v>50</v>
      </c>
    </row>
    <row r="4" spans="1:14" x14ac:dyDescent="0.25">
      <c r="A4" s="13" t="s">
        <v>51</v>
      </c>
      <c r="B4" s="14">
        <f>Assumptions!$B$4</f>
      </c>
      <c r="C4" s="14">
        <f>B4+7</f>
      </c>
      <c r="D4" s="14">
        <f>C4+7</f>
      </c>
      <c r="E4" s="14">
        <f>D4+7</f>
      </c>
      <c r="F4" s="14">
        <f>E4+7</f>
      </c>
      <c r="G4" s="14">
        <f>F4+7</f>
      </c>
      <c r="H4" s="14">
        <f>G4+7</f>
      </c>
      <c r="I4" s="14">
        <f>H4+7</f>
      </c>
      <c r="J4" s="14">
        <f>I4+7</f>
      </c>
      <c r="K4" s="14">
        <f>J4+7</f>
      </c>
      <c r="L4" s="14">
        <f>K4+7</f>
      </c>
      <c r="M4" s="14">
        <f>L4+7</f>
      </c>
      <c r="N4" s="14">
        <f>M4+7</f>
      </c>
    </row>
    <row r="6" hidden="1" spans="1:15" x14ac:dyDescent="0.25">
      <c r="A6" s="6" t="s">
        <v>52</v>
      </c>
      <c r="B6" s="15"/>
      <c r="C6" s="15"/>
      <c r="D6" s="15"/>
      <c r="E6" s="15"/>
      <c r="F6" s="15"/>
      <c r="G6" s="15"/>
      <c r="H6" s="15"/>
      <c r="I6" s="15"/>
      <c r="J6" s="15"/>
      <c r="K6" s="15"/>
      <c r="L6" s="15"/>
      <c r="M6" s="15"/>
      <c r="N6" s="15"/>
      <c r="O6" s="15"/>
    </row>
    <row r="7" spans="1:15" x14ac:dyDescent="0.25">
      <c r="A7" s="16" t="s">
        <v>53</v>
      </c>
      <c r="B7" s="17"/>
      <c r="C7" s="17"/>
      <c r="D7" s="17"/>
      <c r="E7" s="17"/>
      <c r="F7" s="17"/>
      <c r="G7" s="17"/>
      <c r="H7" s="17"/>
      <c r="I7" s="17"/>
      <c r="J7" s="17"/>
      <c r="K7" s="17"/>
      <c r="L7" s="17"/>
      <c r="M7" s="17"/>
      <c r="N7" s="17"/>
      <c r="O7" s="17"/>
    </row>
    <row r="8" spans="1:15" x14ac:dyDescent="0.25">
      <c r="A8" s="18" t="s">
        <v>54</v>
      </c>
      <c r="B8" s="22">
        <f>Actuals!B8-Forecast!B8</f>
      </c>
      <c r="C8" s="22">
        <f>Actuals!C8-Forecast!C8</f>
      </c>
      <c r="D8" s="22">
        <f>Actuals!D8-Forecast!D8</f>
      </c>
      <c r="E8" s="22">
        <f>Actuals!E8-Forecast!E8</f>
      </c>
      <c r="F8" s="22">
        <f>Actuals!F8-Forecast!F8</f>
      </c>
      <c r="G8" s="22">
        <f>Actuals!G8-Forecast!G8</f>
      </c>
      <c r="H8" s="22">
        <f>Actuals!H8-Forecast!H8</f>
      </c>
      <c r="I8" s="22">
        <f>Actuals!I8-Forecast!I8</f>
      </c>
      <c r="J8" s="22">
        <f>Actuals!J8-Forecast!J8</f>
      </c>
      <c r="K8" s="22">
        <f>Actuals!K8-Forecast!K8</f>
      </c>
      <c r="L8" s="22">
        <f>Actuals!L8-Forecast!L8</f>
      </c>
      <c r="M8" s="22">
        <f>Actuals!M8-Forecast!M8</f>
      </c>
      <c r="N8" s="22">
        <f>Actuals!N8-Forecast!N8</f>
      </c>
      <c r="O8" s="15">
        <f>SUM(B8:N8)</f>
      </c>
    </row>
    <row r="9" spans="1:15" x14ac:dyDescent="0.25">
      <c r="A9" s="18" t="s">
        <v>55</v>
      </c>
      <c r="B9" s="22">
        <f>Actuals!B9-Forecast!B9</f>
      </c>
      <c r="C9" s="22">
        <f>Actuals!C9-Forecast!C9</f>
      </c>
      <c r="D9" s="22">
        <f>Actuals!D9-Forecast!D9</f>
      </c>
      <c r="E9" s="22">
        <f>Actuals!E9-Forecast!E9</f>
      </c>
      <c r="F9" s="22">
        <f>Actuals!F9-Forecast!F9</f>
      </c>
      <c r="G9" s="22">
        <f>Actuals!G9-Forecast!G9</f>
      </c>
      <c r="H9" s="22">
        <f>Actuals!H9-Forecast!H9</f>
      </c>
      <c r="I9" s="22">
        <f>Actuals!I9-Forecast!I9</f>
      </c>
      <c r="J9" s="22">
        <f>Actuals!J9-Forecast!J9</f>
      </c>
      <c r="K9" s="22">
        <f>Actuals!K9-Forecast!K9</f>
      </c>
      <c r="L9" s="22">
        <f>Actuals!L9-Forecast!L9</f>
      </c>
      <c r="M9" s="22">
        <f>Actuals!M9-Forecast!M9</f>
      </c>
      <c r="N9" s="22">
        <f>Actuals!N9-Forecast!N9</f>
      </c>
      <c r="O9" s="15">
        <f>SUM(B9:N9)</f>
      </c>
    </row>
    <row r="10" spans="1:15" x14ac:dyDescent="0.25">
      <c r="A10" s="18" t="s">
        <v>56</v>
      </c>
      <c r="B10" s="22">
        <f>Actuals!B10-Forecast!B10</f>
      </c>
      <c r="C10" s="22">
        <f>Actuals!C10-Forecast!C10</f>
      </c>
      <c r="D10" s="22">
        <f>Actuals!D10-Forecast!D10</f>
      </c>
      <c r="E10" s="22">
        <f>Actuals!E10-Forecast!E10</f>
      </c>
      <c r="F10" s="22">
        <f>Actuals!F10-Forecast!F10</f>
      </c>
      <c r="G10" s="22">
        <f>Actuals!G10-Forecast!G10</f>
      </c>
      <c r="H10" s="22">
        <f>Actuals!H10-Forecast!H10</f>
      </c>
      <c r="I10" s="22">
        <f>Actuals!I10-Forecast!I10</f>
      </c>
      <c r="J10" s="22">
        <f>Actuals!J10-Forecast!J10</f>
      </c>
      <c r="K10" s="22">
        <f>Actuals!K10-Forecast!K10</f>
      </c>
      <c r="L10" s="22">
        <f>Actuals!L10-Forecast!L10</f>
      </c>
      <c r="M10" s="22">
        <f>Actuals!M10-Forecast!M10</f>
      </c>
      <c r="N10" s="22">
        <f>Actuals!N10-Forecast!N10</f>
      </c>
      <c r="O10" s="15">
        <f>SUM(B10:N10)</f>
      </c>
    </row>
    <row r="11" spans="1:15" x14ac:dyDescent="0.25">
      <c r="A11" s="18" t="s">
        <v>57</v>
      </c>
      <c r="B11" s="22">
        <f>Actuals!B11-Forecast!B11</f>
      </c>
      <c r="C11" s="22">
        <f>Actuals!C11-Forecast!C11</f>
      </c>
      <c r="D11" s="22">
        <f>Actuals!D11-Forecast!D11</f>
      </c>
      <c r="E11" s="22">
        <f>Actuals!E11-Forecast!E11</f>
      </c>
      <c r="F11" s="22">
        <f>Actuals!F11-Forecast!F11</f>
      </c>
      <c r="G11" s="22">
        <f>Actuals!G11-Forecast!G11</f>
      </c>
      <c r="H11" s="22">
        <f>Actuals!H11-Forecast!H11</f>
      </c>
      <c r="I11" s="22">
        <f>Actuals!I11-Forecast!I11</f>
      </c>
      <c r="J11" s="22">
        <f>Actuals!J11-Forecast!J11</f>
      </c>
      <c r="K11" s="22">
        <f>Actuals!K11-Forecast!K11</f>
      </c>
      <c r="L11" s="22">
        <f>Actuals!L11-Forecast!L11</f>
      </c>
      <c r="M11" s="22">
        <f>Actuals!M11-Forecast!M11</f>
      </c>
      <c r="N11" s="22">
        <f>Actuals!N11-Forecast!N11</f>
      </c>
      <c r="O11" s="15">
        <f>SUM(B11:N11)</f>
      </c>
    </row>
    <row r="12" spans="1:15" x14ac:dyDescent="0.25">
      <c r="A12" s="20" t="s">
        <v>58</v>
      </c>
      <c r="B12" s="21">
        <f>Actuals!B12-Forecast!B12</f>
      </c>
      <c r="C12" s="21">
        <f>Actuals!C12-Forecast!C12</f>
      </c>
      <c r="D12" s="21">
        <f>Actuals!D12-Forecast!D12</f>
      </c>
      <c r="E12" s="21">
        <f>Actuals!E12-Forecast!E12</f>
      </c>
      <c r="F12" s="21">
        <f>Actuals!F12-Forecast!F12</f>
      </c>
      <c r="G12" s="21">
        <f>Actuals!G12-Forecast!G12</f>
      </c>
      <c r="H12" s="21">
        <f>Actuals!H12-Forecast!H12</f>
      </c>
      <c r="I12" s="21">
        <f>Actuals!I12-Forecast!I12</f>
      </c>
      <c r="J12" s="21">
        <f>Actuals!J12-Forecast!J12</f>
      </c>
      <c r="K12" s="21">
        <f>Actuals!K12-Forecast!K12</f>
      </c>
      <c r="L12" s="21">
        <f>Actuals!L12-Forecast!L12</f>
      </c>
      <c r="M12" s="21">
        <f>Actuals!M12-Forecast!M12</f>
      </c>
      <c r="N12" s="21">
        <f>Actuals!N12-Forecast!N12</f>
      </c>
      <c r="O12" s="21">
        <f>SUM(B12:N12)</f>
      </c>
    </row>
    <row r="13" spans="1:15" x14ac:dyDescent="0.25">
      <c r="A13" s="18"/>
      <c r="B13" s="22"/>
      <c r="C13" s="22"/>
      <c r="D13" s="22"/>
      <c r="E13" s="22"/>
      <c r="F13" s="22"/>
      <c r="G13" s="22"/>
      <c r="H13" s="22"/>
      <c r="I13" s="22"/>
      <c r="J13" s="22"/>
      <c r="K13" s="22"/>
      <c r="L13" s="22"/>
      <c r="M13" s="22"/>
      <c r="N13" s="22"/>
      <c r="O13" s="22"/>
    </row>
    <row r="14" spans="1:15" x14ac:dyDescent="0.25">
      <c r="A14" s="16" t="s">
        <v>59</v>
      </c>
      <c r="B14" s="17"/>
      <c r="C14" s="17"/>
      <c r="D14" s="17"/>
      <c r="E14" s="17"/>
      <c r="F14" s="17"/>
      <c r="G14" s="17"/>
      <c r="H14" s="17"/>
      <c r="I14" s="17"/>
      <c r="J14" s="17"/>
      <c r="K14" s="17"/>
      <c r="L14" s="17"/>
      <c r="M14" s="17"/>
      <c r="N14" s="17"/>
      <c r="O14" s="17"/>
    </row>
    <row r="15" spans="1:15" x14ac:dyDescent="0.25">
      <c r="A15" s="18" t="s">
        <v>60</v>
      </c>
      <c r="B15" s="22">
        <f>Actuals!B15-Forecast!B15</f>
      </c>
      <c r="C15" s="22">
        <f>Actuals!C15-Forecast!C15</f>
      </c>
      <c r="D15" s="22">
        <f>Actuals!D15-Forecast!D15</f>
      </c>
      <c r="E15" s="22">
        <f>Actuals!E15-Forecast!E15</f>
      </c>
      <c r="F15" s="22">
        <f>Actuals!F15-Forecast!F15</f>
      </c>
      <c r="G15" s="22">
        <f>Actuals!G15-Forecast!G15</f>
      </c>
      <c r="H15" s="22">
        <f>Actuals!H15-Forecast!H15</f>
      </c>
      <c r="I15" s="22">
        <f>Actuals!I15-Forecast!I15</f>
      </c>
      <c r="J15" s="22">
        <f>Actuals!J15-Forecast!J15</f>
      </c>
      <c r="K15" s="22">
        <f>Actuals!K15-Forecast!K15</f>
      </c>
      <c r="L15" s="22">
        <f>Actuals!L15-Forecast!L15</f>
      </c>
      <c r="M15" s="22">
        <f>Actuals!M15-Forecast!M15</f>
      </c>
      <c r="N15" s="22">
        <f>Actuals!N15-Forecast!N15</f>
      </c>
      <c r="O15" s="15">
        <f>SUM(B15:N15)</f>
      </c>
    </row>
    <row r="16" spans="1:15" x14ac:dyDescent="0.25">
      <c r="A16" s="18" t="s">
        <v>61</v>
      </c>
      <c r="B16" s="22">
        <f>Actuals!B16-Forecast!B16</f>
      </c>
      <c r="C16" s="22">
        <f>Actuals!C16-Forecast!C16</f>
      </c>
      <c r="D16" s="22">
        <f>Actuals!D16-Forecast!D16</f>
      </c>
      <c r="E16" s="22">
        <f>Actuals!E16-Forecast!E16</f>
      </c>
      <c r="F16" s="22">
        <f>Actuals!F16-Forecast!F16</f>
      </c>
      <c r="G16" s="22">
        <f>Actuals!G16-Forecast!G16</f>
      </c>
      <c r="H16" s="22">
        <f>Actuals!H16-Forecast!H16</f>
      </c>
      <c r="I16" s="22">
        <f>Actuals!I16-Forecast!I16</f>
      </c>
      <c r="J16" s="22">
        <f>Actuals!J16-Forecast!J16</f>
      </c>
      <c r="K16" s="22">
        <f>Actuals!K16-Forecast!K16</f>
      </c>
      <c r="L16" s="22">
        <f>Actuals!L16-Forecast!L16</f>
      </c>
      <c r="M16" s="22">
        <f>Actuals!M16-Forecast!M16</f>
      </c>
      <c r="N16" s="22">
        <f>Actuals!N16-Forecast!N16</f>
      </c>
      <c r="O16" s="15">
        <f>SUM(B16:N16)</f>
      </c>
    </row>
    <row r="17" spans="1:15" x14ac:dyDescent="0.25">
      <c r="A17" s="18" t="s">
        <v>62</v>
      </c>
      <c r="B17" s="22">
        <f>Actuals!B17-Forecast!B17</f>
      </c>
      <c r="C17" s="22">
        <f>Actuals!C17-Forecast!C17</f>
      </c>
      <c r="D17" s="22">
        <f>Actuals!D17-Forecast!D17</f>
      </c>
      <c r="E17" s="22">
        <f>Actuals!E17-Forecast!E17</f>
      </c>
      <c r="F17" s="22">
        <f>Actuals!F17-Forecast!F17</f>
      </c>
      <c r="G17" s="22">
        <f>Actuals!G17-Forecast!G17</f>
      </c>
      <c r="H17" s="22">
        <f>Actuals!H17-Forecast!H17</f>
      </c>
      <c r="I17" s="22">
        <f>Actuals!I17-Forecast!I17</f>
      </c>
      <c r="J17" s="22">
        <f>Actuals!J17-Forecast!J17</f>
      </c>
      <c r="K17" s="22">
        <f>Actuals!K17-Forecast!K17</f>
      </c>
      <c r="L17" s="22">
        <f>Actuals!L17-Forecast!L17</f>
      </c>
      <c r="M17" s="22">
        <f>Actuals!M17-Forecast!M17</f>
      </c>
      <c r="N17" s="22">
        <f>Actuals!N17-Forecast!N17</f>
      </c>
      <c r="O17" s="15">
        <f>SUM(B17:N17)</f>
      </c>
    </row>
    <row r="18" spans="1:15" x14ac:dyDescent="0.25">
      <c r="A18" s="18" t="s">
        <v>63</v>
      </c>
      <c r="B18" s="22">
        <f>Actuals!B18-Forecast!B18</f>
      </c>
      <c r="C18" s="22">
        <f>Actuals!C18-Forecast!C18</f>
      </c>
      <c r="D18" s="22">
        <f>Actuals!D18-Forecast!D18</f>
      </c>
      <c r="E18" s="22">
        <f>Actuals!E18-Forecast!E18</f>
      </c>
      <c r="F18" s="22">
        <f>Actuals!F18-Forecast!F18</f>
      </c>
      <c r="G18" s="22">
        <f>Actuals!G18-Forecast!G18</f>
      </c>
      <c r="H18" s="22">
        <f>Actuals!H18-Forecast!H18</f>
      </c>
      <c r="I18" s="22">
        <f>Actuals!I18-Forecast!I18</f>
      </c>
      <c r="J18" s="22">
        <f>Actuals!J18-Forecast!J18</f>
      </c>
      <c r="K18" s="22">
        <f>Actuals!K18-Forecast!K18</f>
      </c>
      <c r="L18" s="22">
        <f>Actuals!L18-Forecast!L18</f>
      </c>
      <c r="M18" s="22">
        <f>Actuals!M18-Forecast!M18</f>
      </c>
      <c r="N18" s="22">
        <f>Actuals!N18-Forecast!N18</f>
      </c>
      <c r="O18" s="15">
        <f>SUM(B18:N18)</f>
      </c>
    </row>
    <row r="19" spans="1:15" x14ac:dyDescent="0.25">
      <c r="A19" s="18" t="s">
        <v>64</v>
      </c>
      <c r="B19" s="22">
        <f>Actuals!B19-Forecast!B19</f>
      </c>
      <c r="C19" s="22">
        <f>Actuals!C19-Forecast!C19</f>
      </c>
      <c r="D19" s="22">
        <f>Actuals!D19-Forecast!D19</f>
      </c>
      <c r="E19" s="22">
        <f>Actuals!E19-Forecast!E19</f>
      </c>
      <c r="F19" s="22">
        <f>Actuals!F19-Forecast!F19</f>
      </c>
      <c r="G19" s="22">
        <f>Actuals!G19-Forecast!G19</f>
      </c>
      <c r="H19" s="22">
        <f>Actuals!H19-Forecast!H19</f>
      </c>
      <c r="I19" s="22">
        <f>Actuals!I19-Forecast!I19</f>
      </c>
      <c r="J19" s="22">
        <f>Actuals!J19-Forecast!J19</f>
      </c>
      <c r="K19" s="22">
        <f>Actuals!K19-Forecast!K19</f>
      </c>
      <c r="L19" s="22">
        <f>Actuals!L19-Forecast!L19</f>
      </c>
      <c r="M19" s="22">
        <f>Actuals!M19-Forecast!M19</f>
      </c>
      <c r="N19" s="22">
        <f>Actuals!N19-Forecast!N19</f>
      </c>
      <c r="O19" s="15">
        <f>SUM(B19:N19)</f>
      </c>
    </row>
    <row r="20" spans="1:15" x14ac:dyDescent="0.25">
      <c r="A20" s="18" t="s">
        <v>65</v>
      </c>
      <c r="B20" s="22">
        <f>Actuals!B20-Forecast!B20</f>
      </c>
      <c r="C20" s="22">
        <f>Actuals!C20-Forecast!C20</f>
      </c>
      <c r="D20" s="22">
        <f>Actuals!D20-Forecast!D20</f>
      </c>
      <c r="E20" s="22">
        <f>Actuals!E20-Forecast!E20</f>
      </c>
      <c r="F20" s="22">
        <f>Actuals!F20-Forecast!F20</f>
      </c>
      <c r="G20" s="22">
        <f>Actuals!G20-Forecast!G20</f>
      </c>
      <c r="H20" s="22">
        <f>Actuals!H20-Forecast!H20</f>
      </c>
      <c r="I20" s="22">
        <f>Actuals!I20-Forecast!I20</f>
      </c>
      <c r="J20" s="22">
        <f>Actuals!J20-Forecast!J20</f>
      </c>
      <c r="K20" s="22">
        <f>Actuals!K20-Forecast!K20</f>
      </c>
      <c r="L20" s="22">
        <f>Actuals!L20-Forecast!L20</f>
      </c>
      <c r="M20" s="22">
        <f>Actuals!M20-Forecast!M20</f>
      </c>
      <c r="N20" s="22">
        <f>Actuals!N20-Forecast!N20</f>
      </c>
      <c r="O20" s="15">
        <f>SUM(B20:N20)</f>
      </c>
    </row>
    <row r="21" spans="1:15" x14ac:dyDescent="0.25">
      <c r="A21" s="18" t="s">
        <v>66</v>
      </c>
      <c r="B21" s="22">
        <f>Actuals!B21-Forecast!B21</f>
      </c>
      <c r="C21" s="22">
        <f>Actuals!C21-Forecast!C21</f>
      </c>
      <c r="D21" s="22">
        <f>Actuals!D21-Forecast!D21</f>
      </c>
      <c r="E21" s="22">
        <f>Actuals!E21-Forecast!E21</f>
      </c>
      <c r="F21" s="22">
        <f>Actuals!F21-Forecast!F21</f>
      </c>
      <c r="G21" s="22">
        <f>Actuals!G21-Forecast!G21</f>
      </c>
      <c r="H21" s="22">
        <f>Actuals!H21-Forecast!H21</f>
      </c>
      <c r="I21" s="22">
        <f>Actuals!I21-Forecast!I21</f>
      </c>
      <c r="J21" s="22">
        <f>Actuals!J21-Forecast!J21</f>
      </c>
      <c r="K21" s="22">
        <f>Actuals!K21-Forecast!K21</f>
      </c>
      <c r="L21" s="22">
        <f>Actuals!L21-Forecast!L21</f>
      </c>
      <c r="M21" s="22">
        <f>Actuals!M21-Forecast!M21</f>
      </c>
      <c r="N21" s="22">
        <f>Actuals!N21-Forecast!N21</f>
      </c>
      <c r="O21" s="15">
        <f>SUM(B21:N21)</f>
      </c>
    </row>
    <row r="22" spans="1:15" x14ac:dyDescent="0.25">
      <c r="A22" s="18" t="s">
        <v>67</v>
      </c>
      <c r="B22" s="22">
        <f>Actuals!B22-Forecast!B22</f>
      </c>
      <c r="C22" s="22">
        <f>Actuals!C22-Forecast!C22</f>
      </c>
      <c r="D22" s="22">
        <f>Actuals!D22-Forecast!D22</f>
      </c>
      <c r="E22" s="22">
        <f>Actuals!E22-Forecast!E22</f>
      </c>
      <c r="F22" s="22">
        <f>Actuals!F22-Forecast!F22</f>
      </c>
      <c r="G22" s="22">
        <f>Actuals!G22-Forecast!G22</f>
      </c>
      <c r="H22" s="22">
        <f>Actuals!H22-Forecast!H22</f>
      </c>
      <c r="I22" s="22">
        <f>Actuals!I22-Forecast!I22</f>
      </c>
      <c r="J22" s="22">
        <f>Actuals!J22-Forecast!J22</f>
      </c>
      <c r="K22" s="22">
        <f>Actuals!K22-Forecast!K22</f>
      </c>
      <c r="L22" s="22">
        <f>Actuals!L22-Forecast!L22</f>
      </c>
      <c r="M22" s="22">
        <f>Actuals!M22-Forecast!M22</f>
      </c>
      <c r="N22" s="22">
        <f>Actuals!N22-Forecast!N22</f>
      </c>
      <c r="O22" s="15">
        <f>SUM(B22:N22)</f>
      </c>
    </row>
    <row r="23" spans="1:15" x14ac:dyDescent="0.25">
      <c r="A23" s="18" t="s">
        <v>68</v>
      </c>
      <c r="B23" s="22">
        <f>Actuals!B23-Forecast!B23</f>
      </c>
      <c r="C23" s="22">
        <f>Actuals!C23-Forecast!C23</f>
      </c>
      <c r="D23" s="22">
        <f>Actuals!D23-Forecast!D23</f>
      </c>
      <c r="E23" s="22">
        <f>Actuals!E23-Forecast!E23</f>
      </c>
      <c r="F23" s="22">
        <f>Actuals!F23-Forecast!F23</f>
      </c>
      <c r="G23" s="22">
        <f>Actuals!G23-Forecast!G23</f>
      </c>
      <c r="H23" s="22">
        <f>Actuals!H23-Forecast!H23</f>
      </c>
      <c r="I23" s="22">
        <f>Actuals!I23-Forecast!I23</f>
      </c>
      <c r="J23" s="22">
        <f>Actuals!J23-Forecast!J23</f>
      </c>
      <c r="K23" s="22">
        <f>Actuals!K23-Forecast!K23</f>
      </c>
      <c r="L23" s="22">
        <f>Actuals!L23-Forecast!L23</f>
      </c>
      <c r="M23" s="22">
        <f>Actuals!M23-Forecast!M23</f>
      </c>
      <c r="N23" s="22">
        <f>Actuals!N23-Forecast!N23</f>
      </c>
      <c r="O23" s="15">
        <f>SUM(B23:N23)</f>
      </c>
    </row>
    <row r="24" spans="1:15" x14ac:dyDescent="0.25">
      <c r="A24" s="18" t="s">
        <v>69</v>
      </c>
      <c r="B24" s="22">
        <f>Actuals!B24-Forecast!B24</f>
      </c>
      <c r="C24" s="22">
        <f>Actuals!C24-Forecast!C24</f>
      </c>
      <c r="D24" s="22">
        <f>Actuals!D24-Forecast!D24</f>
      </c>
      <c r="E24" s="22">
        <f>Actuals!E24-Forecast!E24</f>
      </c>
      <c r="F24" s="22">
        <f>Actuals!F24-Forecast!F24</f>
      </c>
      <c r="G24" s="22">
        <f>Actuals!G24-Forecast!G24</f>
      </c>
      <c r="H24" s="22">
        <f>Actuals!H24-Forecast!H24</f>
      </c>
      <c r="I24" s="22">
        <f>Actuals!I24-Forecast!I24</f>
      </c>
      <c r="J24" s="22">
        <f>Actuals!J24-Forecast!J24</f>
      </c>
      <c r="K24" s="22">
        <f>Actuals!K24-Forecast!K24</f>
      </c>
      <c r="L24" s="22">
        <f>Actuals!L24-Forecast!L24</f>
      </c>
      <c r="M24" s="22">
        <f>Actuals!M24-Forecast!M24</f>
      </c>
      <c r="N24" s="22">
        <f>Actuals!N24-Forecast!N24</f>
      </c>
      <c r="O24" s="15">
        <f>SUM(B24:N24)</f>
      </c>
    </row>
    <row r="25" spans="1:15" x14ac:dyDescent="0.25">
      <c r="A25" s="23" t="s">
        <v>70</v>
      </c>
      <c r="B25" s="24">
        <f>Actuals!B25-Forecast!B25</f>
      </c>
      <c r="C25" s="24">
        <f>Actuals!C25-Forecast!C25</f>
      </c>
      <c r="D25" s="24">
        <f>Actuals!D25-Forecast!D25</f>
      </c>
      <c r="E25" s="24">
        <f>Actuals!E25-Forecast!E25</f>
      </c>
      <c r="F25" s="24">
        <f>Actuals!F25-Forecast!F25</f>
      </c>
      <c r="G25" s="24">
        <f>Actuals!G25-Forecast!G25</f>
      </c>
      <c r="H25" s="24">
        <f>Actuals!H25-Forecast!H25</f>
      </c>
      <c r="I25" s="24">
        <f>Actuals!I25-Forecast!I25</f>
      </c>
      <c r="J25" s="24">
        <f>Actuals!J25-Forecast!J25</f>
      </c>
      <c r="K25" s="24">
        <f>Actuals!K25-Forecast!K25</f>
      </c>
      <c r="L25" s="24">
        <f>Actuals!L25-Forecast!L25</f>
      </c>
      <c r="M25" s="24">
        <f>Actuals!M25-Forecast!M25</f>
      </c>
      <c r="N25" s="24">
        <f>Actuals!N25-Forecast!N25</f>
      </c>
      <c r="O25" s="24">
        <f>SUM(B25:N25)</f>
      </c>
    </row>
    <row r="26" spans="1:15" x14ac:dyDescent="0.25">
      <c r="A26" s="18"/>
      <c r="B26" s="22"/>
      <c r="C26" s="22"/>
      <c r="D26" s="22"/>
      <c r="E26" s="22"/>
      <c r="F26" s="22"/>
      <c r="G26" s="22"/>
      <c r="H26" s="22"/>
      <c r="I26" s="22"/>
      <c r="J26" s="22"/>
      <c r="K26" s="22"/>
      <c r="L26" s="22"/>
      <c r="M26" s="22"/>
      <c r="N26" s="22"/>
      <c r="O26" s="22"/>
    </row>
    <row r="27" spans="1:15" x14ac:dyDescent="0.25">
      <c r="A27" s="16" t="s">
        <v>71</v>
      </c>
      <c r="B27" s="17"/>
      <c r="C27" s="17"/>
      <c r="D27" s="17"/>
      <c r="E27" s="17"/>
      <c r="F27" s="17"/>
      <c r="G27" s="17"/>
      <c r="H27" s="17"/>
      <c r="I27" s="17"/>
      <c r="J27" s="17"/>
      <c r="K27" s="17"/>
      <c r="L27" s="17"/>
      <c r="M27" s="17"/>
      <c r="N27" s="17"/>
      <c r="O27" s="17"/>
    </row>
    <row r="28" spans="1:15" x14ac:dyDescent="0.25">
      <c r="A28" s="18" t="s">
        <v>72</v>
      </c>
      <c r="B28" s="22">
        <f>Actuals!B28-Forecast!B28</f>
      </c>
      <c r="C28" s="22">
        <f>Actuals!C28-Forecast!C28</f>
      </c>
      <c r="D28" s="22">
        <f>Actuals!D28-Forecast!D28</f>
      </c>
      <c r="E28" s="22">
        <f>Actuals!E28-Forecast!E28</f>
      </c>
      <c r="F28" s="22">
        <f>Actuals!F28-Forecast!F28</f>
      </c>
      <c r="G28" s="22">
        <f>Actuals!G28-Forecast!G28</f>
      </c>
      <c r="H28" s="22">
        <f>Actuals!H28-Forecast!H28</f>
      </c>
      <c r="I28" s="22">
        <f>Actuals!I28-Forecast!I28</f>
      </c>
      <c r="J28" s="22">
        <f>Actuals!J28-Forecast!J28</f>
      </c>
      <c r="K28" s="22">
        <f>Actuals!K28-Forecast!K28</f>
      </c>
      <c r="L28" s="22">
        <f>Actuals!L28-Forecast!L28</f>
      </c>
      <c r="M28" s="22">
        <f>Actuals!M28-Forecast!M28</f>
      </c>
      <c r="N28" s="22">
        <f>Actuals!N28-Forecast!N28</f>
      </c>
      <c r="O28" s="15">
        <f>SUM(B28:N28)</f>
      </c>
    </row>
    <row r="29" spans="1:15" x14ac:dyDescent="0.25">
      <c r="A29" s="18" t="s">
        <v>73</v>
      </c>
      <c r="B29" s="22">
        <f>Actuals!B29-Forecast!B29</f>
      </c>
      <c r="C29" s="22">
        <f>Actuals!C29-Forecast!C29</f>
      </c>
      <c r="D29" s="22">
        <f>Actuals!D29-Forecast!D29</f>
      </c>
      <c r="E29" s="22">
        <f>Actuals!E29-Forecast!E29</f>
      </c>
      <c r="F29" s="22">
        <f>Actuals!F29-Forecast!F29</f>
      </c>
      <c r="G29" s="22">
        <f>Actuals!G29-Forecast!G29</f>
      </c>
      <c r="H29" s="22">
        <f>Actuals!H29-Forecast!H29</f>
      </c>
      <c r="I29" s="22">
        <f>Actuals!I29-Forecast!I29</f>
      </c>
      <c r="J29" s="22">
        <f>Actuals!J29-Forecast!J29</f>
      </c>
      <c r="K29" s="22">
        <f>Actuals!K29-Forecast!K29</f>
      </c>
      <c r="L29" s="22">
        <f>Actuals!L29-Forecast!L29</f>
      </c>
      <c r="M29" s="22">
        <f>Actuals!M29-Forecast!M29</f>
      </c>
      <c r="N29" s="22">
        <f>Actuals!N29-Forecast!N29</f>
      </c>
      <c r="O29" s="15">
        <f>SUM(B29:N29)</f>
      </c>
    </row>
    <row r="30" spans="1:15" x14ac:dyDescent="0.25">
      <c r="A30" s="18" t="s">
        <v>74</v>
      </c>
      <c r="B30" s="22">
        <f>Actuals!B30-Forecast!B30</f>
      </c>
      <c r="C30" s="22">
        <f>Actuals!C30-Forecast!C30</f>
      </c>
      <c r="D30" s="22">
        <f>Actuals!D30-Forecast!D30</f>
      </c>
      <c r="E30" s="22">
        <f>Actuals!E30-Forecast!E30</f>
      </c>
      <c r="F30" s="22">
        <f>Actuals!F30-Forecast!F30</f>
      </c>
      <c r="G30" s="22">
        <f>Actuals!G30-Forecast!G30</f>
      </c>
      <c r="H30" s="22">
        <f>Actuals!H30-Forecast!H30</f>
      </c>
      <c r="I30" s="22">
        <f>Actuals!I30-Forecast!I30</f>
      </c>
      <c r="J30" s="22">
        <f>Actuals!J30-Forecast!J30</f>
      </c>
      <c r="K30" s="22">
        <f>Actuals!K30-Forecast!K30</f>
      </c>
      <c r="L30" s="22">
        <f>Actuals!L30-Forecast!L30</f>
      </c>
      <c r="M30" s="22">
        <f>Actuals!M30-Forecast!M30</f>
      </c>
      <c r="N30" s="22">
        <f>Actuals!N30-Forecast!N30</f>
      </c>
      <c r="O30" s="15">
        <f>SUM(B30:N30)</f>
      </c>
    </row>
    <row r="31" spans="1:15" x14ac:dyDescent="0.25">
      <c r="A31" s="18" t="s">
        <v>75</v>
      </c>
      <c r="B31" s="22">
        <f>Actuals!B31-Forecast!B31</f>
      </c>
      <c r="C31" s="22">
        <f>Actuals!C31-Forecast!C31</f>
      </c>
      <c r="D31" s="22">
        <f>Actuals!D31-Forecast!D31</f>
      </c>
      <c r="E31" s="22">
        <f>Actuals!E31-Forecast!E31</f>
      </c>
      <c r="F31" s="22">
        <f>Actuals!F31-Forecast!F31</f>
      </c>
      <c r="G31" s="22">
        <f>Actuals!G31-Forecast!G31</f>
      </c>
      <c r="H31" s="22">
        <f>Actuals!H31-Forecast!H31</f>
      </c>
      <c r="I31" s="22">
        <f>Actuals!I31-Forecast!I31</f>
      </c>
      <c r="J31" s="22">
        <f>Actuals!J31-Forecast!J31</f>
      </c>
      <c r="K31" s="22">
        <f>Actuals!K31-Forecast!K31</f>
      </c>
      <c r="L31" s="22">
        <f>Actuals!L31-Forecast!L31</f>
      </c>
      <c r="M31" s="22">
        <f>Actuals!M31-Forecast!M31</f>
      </c>
      <c r="N31" s="22">
        <f>Actuals!N31-Forecast!N31</f>
      </c>
      <c r="O31" s="15">
        <f>SUM(B31:N31)</f>
      </c>
    </row>
    <row r="32" spans="1:15" x14ac:dyDescent="0.25">
      <c r="A32" s="18" t="s">
        <v>76</v>
      </c>
      <c r="B32" s="22">
        <f>Actuals!B32-Forecast!B32</f>
      </c>
      <c r="C32" s="22">
        <f>Actuals!C32-Forecast!C32</f>
      </c>
      <c r="D32" s="22">
        <f>Actuals!D32-Forecast!D32</f>
      </c>
      <c r="E32" s="22">
        <f>Actuals!E32-Forecast!E32</f>
      </c>
      <c r="F32" s="22">
        <f>Actuals!F32-Forecast!F32</f>
      </c>
      <c r="G32" s="22">
        <f>Actuals!G32-Forecast!G32</f>
      </c>
      <c r="H32" s="22">
        <f>Actuals!H32-Forecast!H32</f>
      </c>
      <c r="I32" s="22">
        <f>Actuals!I32-Forecast!I32</f>
      </c>
      <c r="J32" s="22">
        <f>Actuals!J32-Forecast!J32</f>
      </c>
      <c r="K32" s="22">
        <f>Actuals!K32-Forecast!K32</f>
      </c>
      <c r="L32" s="22">
        <f>Actuals!L32-Forecast!L32</f>
      </c>
      <c r="M32" s="22">
        <f>Actuals!M32-Forecast!M32</f>
      </c>
      <c r="N32" s="22">
        <f>Actuals!N32-Forecast!N32</f>
      </c>
      <c r="O32" s="15">
        <f>SUM(B32:N32)</f>
      </c>
    </row>
    <row r="33" spans="1:15" x14ac:dyDescent="0.25">
      <c r="A33" s="23" t="s">
        <v>77</v>
      </c>
      <c r="B33" s="24">
        <f>Actuals!B33-Forecast!B33</f>
      </c>
      <c r="C33" s="24">
        <f>Actuals!C33-Forecast!C33</f>
      </c>
      <c r="D33" s="24">
        <f>Actuals!D33-Forecast!D33</f>
      </c>
      <c r="E33" s="24">
        <f>Actuals!E33-Forecast!E33</f>
      </c>
      <c r="F33" s="24">
        <f>Actuals!F33-Forecast!F33</f>
      </c>
      <c r="G33" s="24">
        <f>Actuals!G33-Forecast!G33</f>
      </c>
      <c r="H33" s="24">
        <f>Actuals!H33-Forecast!H33</f>
      </c>
      <c r="I33" s="24">
        <f>Actuals!I33-Forecast!I33</f>
      </c>
      <c r="J33" s="24">
        <f>Actuals!J33-Forecast!J33</f>
      </c>
      <c r="K33" s="24">
        <f>Actuals!K33-Forecast!K33</f>
      </c>
      <c r="L33" s="24">
        <f>Actuals!L33-Forecast!L33</f>
      </c>
      <c r="M33" s="24">
        <f>Actuals!M33-Forecast!M33</f>
      </c>
      <c r="N33" s="24">
        <f>Actuals!N33-Forecast!N33</f>
      </c>
      <c r="O33" s="24">
        <f>SUM(B33:N33)</f>
      </c>
    </row>
    <row r="34" spans="1:15" x14ac:dyDescent="0.25">
      <c r="A34" s="20" t="s">
        <v>78</v>
      </c>
      <c r="B34" s="21">
        <f>Actuals!B34-Forecast!B34</f>
      </c>
      <c r="C34" s="21">
        <f>Actuals!C34-Forecast!C34</f>
      </c>
      <c r="D34" s="21">
        <f>Actuals!D34-Forecast!D34</f>
      </c>
      <c r="E34" s="21">
        <f>Actuals!E34-Forecast!E34</f>
      </c>
      <c r="F34" s="21">
        <f>Actuals!F34-Forecast!F34</f>
      </c>
      <c r="G34" s="21">
        <f>Actuals!G34-Forecast!G34</f>
      </c>
      <c r="H34" s="21">
        <f>Actuals!H34-Forecast!H34</f>
      </c>
      <c r="I34" s="21">
        <f>Actuals!I34-Forecast!I34</f>
      </c>
      <c r="J34" s="21">
        <f>Actuals!J34-Forecast!J34</f>
      </c>
      <c r="K34" s="21">
        <f>Actuals!K34-Forecast!K34</f>
      </c>
      <c r="L34" s="21">
        <f>Actuals!L34-Forecast!L34</f>
      </c>
      <c r="M34" s="21">
        <f>Actuals!M34-Forecast!M34</f>
      </c>
      <c r="N34" s="21">
        <f>Actuals!N34-Forecast!N34</f>
      </c>
      <c r="O34" s="21">
        <f>SUM(B34:N34)</f>
      </c>
    </row>
    <row r="35" spans="1:15" x14ac:dyDescent="0.25">
      <c r="A35" s="18"/>
      <c r="B35" s="22"/>
      <c r="C35" s="22"/>
      <c r="D35" s="22"/>
      <c r="E35" s="22"/>
      <c r="F35" s="22"/>
      <c r="G35" s="22"/>
      <c r="H35" s="22"/>
      <c r="I35" s="22"/>
      <c r="J35" s="22"/>
      <c r="K35" s="22"/>
      <c r="L35" s="22"/>
      <c r="M35" s="22"/>
      <c r="N35" s="22"/>
      <c r="O35" s="22"/>
    </row>
    <row r="36" spans="1:15" x14ac:dyDescent="0.25">
      <c r="A36" s="20" t="s">
        <v>79</v>
      </c>
      <c r="B36" s="21">
        <f>Actuals!B36-Forecast!B36</f>
      </c>
      <c r="C36" s="21">
        <f>Actuals!C36-Forecast!C36</f>
      </c>
      <c r="D36" s="21">
        <f>Actuals!D36-Forecast!D36</f>
      </c>
      <c r="E36" s="21">
        <f>Actuals!E36-Forecast!E36</f>
      </c>
      <c r="F36" s="21">
        <f>Actuals!F36-Forecast!F36</f>
      </c>
      <c r="G36" s="21">
        <f>Actuals!G36-Forecast!G36</f>
      </c>
      <c r="H36" s="21">
        <f>Actuals!H36-Forecast!H36</f>
      </c>
      <c r="I36" s="21">
        <f>Actuals!I36-Forecast!I36</f>
      </c>
      <c r="J36" s="21">
        <f>Actuals!J36-Forecast!J36</f>
      </c>
      <c r="K36" s="21">
        <f>Actuals!K36-Forecast!K36</f>
      </c>
      <c r="L36" s="21">
        <f>Actuals!L36-Forecast!L36</f>
      </c>
      <c r="M36" s="21">
        <f>Actuals!M36-Forecast!M36</f>
      </c>
      <c r="N36" s="21">
        <f>Actuals!N36-Forecast!N36</f>
      </c>
      <c r="O36" s="21">
        <f>SUM(B36:N36)</f>
      </c>
    </row>
    <row r="37" spans="1:15" x14ac:dyDescent="0.25">
      <c r="A37" s="25" t="s">
        <v>80</v>
      </c>
      <c r="B37" s="26">
        <f>Actuals!B37-Forecast!B37</f>
      </c>
      <c r="C37" s="26">
        <f>Actuals!C37-Forecast!C37</f>
      </c>
      <c r="D37" s="26">
        <f>Actuals!D37-Forecast!D37</f>
      </c>
      <c r="E37" s="26">
        <f>Actuals!E37-Forecast!E37</f>
      </c>
      <c r="F37" s="26">
        <f>Actuals!F37-Forecast!F37</f>
      </c>
      <c r="G37" s="26">
        <f>Actuals!G37-Forecast!G37</f>
      </c>
      <c r="H37" s="26">
        <f>Actuals!H37-Forecast!H37</f>
      </c>
      <c r="I37" s="26">
        <f>Actuals!I37-Forecast!I37</f>
      </c>
      <c r="J37" s="26">
        <f>Actuals!J37-Forecast!J37</f>
      </c>
      <c r="K37" s="26">
        <f>Actuals!K37-Forecast!K37</f>
      </c>
      <c r="L37" s="26">
        <f>Actuals!L37-Forecast!L37</f>
      </c>
      <c r="M37" s="26">
        <f>Actuals!M37-Forecast!M37</f>
      </c>
      <c r="N37" s="26">
        <f>Actuals!N37-Forecast!N37</f>
      </c>
      <c r="O37" s="26"/>
    </row>
    <row r="38" spans="1:15" x14ac:dyDescent="0.25">
      <c r="A38" s="16" t="s">
        <v>81</v>
      </c>
      <c r="B38" s="17"/>
      <c r="C38" s="17"/>
      <c r="D38" s="17"/>
      <c r="E38" s="17"/>
      <c r="F38" s="17"/>
      <c r="G38" s="17"/>
      <c r="H38" s="17"/>
      <c r="I38" s="17"/>
      <c r="J38" s="17"/>
      <c r="K38" s="17"/>
      <c r="L38" s="17"/>
      <c r="M38" s="17"/>
      <c r="N38" s="17"/>
      <c r="O38" s="17"/>
    </row>
    <row r="39" spans="1:15" x14ac:dyDescent="0.25">
      <c r="A39" s="18" t="s">
        <v>82</v>
      </c>
      <c r="B39" s="22">
        <f>Actuals!B39-Forecast!B39</f>
      </c>
      <c r="C39" s="22">
        <f>Actuals!C39-Forecast!C39</f>
      </c>
      <c r="D39" s="22">
        <f>Actuals!D39-Forecast!D39</f>
      </c>
      <c r="E39" s="22">
        <f>Actuals!E39-Forecast!E39</f>
      </c>
      <c r="F39" s="22">
        <f>Actuals!F39-Forecast!F39</f>
      </c>
      <c r="G39" s="22">
        <f>Actuals!G39-Forecast!G39</f>
      </c>
      <c r="H39" s="22">
        <f>Actuals!H39-Forecast!H39</f>
      </c>
      <c r="I39" s="22">
        <f>Actuals!I39-Forecast!I39</f>
      </c>
      <c r="J39" s="22">
        <f>Actuals!J39-Forecast!J39</f>
      </c>
      <c r="K39" s="22">
        <f>Actuals!K39-Forecast!K39</f>
      </c>
      <c r="L39" s="22">
        <f>Actuals!L39-Forecast!L39</f>
      </c>
      <c r="M39" s="22">
        <f>Actuals!M39-Forecast!M39</f>
      </c>
      <c r="N39" s="22">
        <f>Actuals!N39-Forecast!N39</f>
      </c>
      <c r="O39" s="15">
        <f>SUM(B39:N39)</f>
      </c>
    </row>
    <row r="40" hidden="1" spans="1:15" x14ac:dyDescent="0.25">
      <c r="A40" s="18" t="s">
        <v>83</v>
      </c>
      <c r="B40" s="22"/>
      <c r="C40" s="22"/>
      <c r="D40" s="22"/>
      <c r="E40" s="22"/>
      <c r="F40" s="22"/>
      <c r="G40" s="22"/>
      <c r="H40" s="22"/>
      <c r="I40" s="22"/>
      <c r="J40" s="22"/>
      <c r="K40" s="22"/>
      <c r="L40" s="22"/>
      <c r="M40" s="22"/>
      <c r="N40" s="22"/>
      <c r="O40" s="22"/>
    </row>
    <row r="41" ht="20" customHeight="1" spans="1:15" x14ac:dyDescent="0.25">
      <c r="A41" s="27" t="s">
        <v>84</v>
      </c>
      <c r="B41" s="28">
        <f>Actuals!B41-Forecast!B41</f>
      </c>
      <c r="C41" s="28">
        <f>Actuals!C41-Forecast!C41</f>
      </c>
      <c r="D41" s="28">
        <f>Actuals!D41-Forecast!D41</f>
      </c>
      <c r="E41" s="28">
        <f>Actuals!E41-Forecast!E41</f>
      </c>
      <c r="F41" s="28">
        <f>Actuals!F41-Forecast!F41</f>
      </c>
      <c r="G41" s="28">
        <f>Actuals!G41-Forecast!G41</f>
      </c>
      <c r="H41" s="28">
        <f>Actuals!H41-Forecast!H41</f>
      </c>
      <c r="I41" s="28">
        <f>Actuals!I41-Forecast!I41</f>
      </c>
      <c r="J41" s="28">
        <f>Actuals!J41-Forecast!J41</f>
      </c>
      <c r="K41" s="28">
        <f>Actuals!K41-Forecast!K41</f>
      </c>
      <c r="L41" s="28">
        <f>Actuals!L41-Forecast!L41</f>
      </c>
      <c r="M41" s="28">
        <f>Actuals!M41-Forecast!M41</f>
      </c>
      <c r="N41" s="28">
        <f>Actuals!N41-Forecast!N41</f>
      </c>
      <c r="O41" s="28"/>
    </row>
    <row r="42" hidden="1" spans="1:15" x14ac:dyDescent="0.25">
      <c r="A42" s="25" t="s">
        <v>85</v>
      </c>
      <c r="B42" s="26"/>
      <c r="C42" s="26"/>
      <c r="D42" s="26"/>
      <c r="E42" s="26"/>
      <c r="F42" s="26"/>
      <c r="G42" s="26"/>
      <c r="H42" s="26"/>
      <c r="I42" s="26"/>
      <c r="J42" s="26"/>
      <c r="K42" s="26"/>
      <c r="L42" s="26"/>
      <c r="M42" s="26"/>
      <c r="N42" s="26"/>
      <c r="O42" s="26"/>
    </row>
    <row r="43" spans="1:15" x14ac:dyDescent="0.25">
      <c r="A43" s="18"/>
      <c r="B43" s="22"/>
      <c r="C43" s="22"/>
      <c r="D43" s="22"/>
      <c r="E43" s="22"/>
      <c r="F43" s="22"/>
      <c r="G43" s="22"/>
      <c r="H43" s="22"/>
      <c r="I43" s="22"/>
      <c r="J43" s="22"/>
      <c r="K43" s="22"/>
      <c r="L43" s="22"/>
      <c r="M43" s="22"/>
      <c r="N43" s="22"/>
      <c r="O43" s="22"/>
    </row>
    <row r="44" hidden="1" spans="1:15" x14ac:dyDescent="0.25">
      <c r="A44" s="29" t="s">
        <v>86</v>
      </c>
      <c r="B44" s="30"/>
      <c r="C44" s="30"/>
      <c r="D44" s="30"/>
      <c r="E44" s="30"/>
      <c r="F44" s="30"/>
      <c r="G44" s="30"/>
      <c r="H44" s="30"/>
      <c r="I44" s="30"/>
      <c r="J44" s="30"/>
      <c r="K44" s="30"/>
      <c r="L44" s="30"/>
      <c r="M44" s="30"/>
      <c r="N44" s="30"/>
      <c r="O44" s="30"/>
    </row>
  </sheetData>
  <mergeCells count="2">
    <mergeCell ref="A1:O1"/>
    <mergeCell ref="A2:O2"/>
  </mergeCells>
  <conditionalFormatting sqref="B8:N8">
    <cfRule type="expression" dxfId="8" priority="1">
      <formula>ABS(B8)&gt;=VarThreshold</formula>
    </cfRule>
  </conditionalFormatting>
  <conditionalFormatting sqref="B9:N9">
    <cfRule type="expression" dxfId="9" priority="1">
      <formula>ABS(B9)&gt;=VarThreshold</formula>
    </cfRule>
  </conditionalFormatting>
  <conditionalFormatting sqref="B10:N10">
    <cfRule type="expression" dxfId="10" priority="1">
      <formula>ABS(B10)&gt;=VarThreshold</formula>
    </cfRule>
  </conditionalFormatting>
  <conditionalFormatting sqref="B11:N11">
    <cfRule type="expression" dxfId="11" priority="1">
      <formula>ABS(B11)&gt;=VarThreshold</formula>
    </cfRule>
  </conditionalFormatting>
  <conditionalFormatting sqref="B12:N12">
    <cfRule type="expression" dxfId="12" priority="1">
      <formula>ABS(B12)&gt;=VarThreshold</formula>
    </cfRule>
  </conditionalFormatting>
  <conditionalFormatting sqref="B15:N15">
    <cfRule type="expression" dxfId="13" priority="1">
      <formula>ABS(B15)&gt;=VarThreshold</formula>
    </cfRule>
  </conditionalFormatting>
  <conditionalFormatting sqref="B16:N16">
    <cfRule type="expression" dxfId="14" priority="1">
      <formula>ABS(B16)&gt;=VarThreshold</formula>
    </cfRule>
  </conditionalFormatting>
  <conditionalFormatting sqref="B17:N17">
    <cfRule type="expression" dxfId="15" priority="1">
      <formula>ABS(B17)&gt;=VarThreshold</formula>
    </cfRule>
  </conditionalFormatting>
  <conditionalFormatting sqref="B18:N18">
    <cfRule type="expression" dxfId="16" priority="1">
      <formula>ABS(B18)&gt;=VarThreshold</formula>
    </cfRule>
  </conditionalFormatting>
  <conditionalFormatting sqref="B19:N19">
    <cfRule type="expression" dxfId="17" priority="1">
      <formula>ABS(B19)&gt;=VarThreshold</formula>
    </cfRule>
  </conditionalFormatting>
  <conditionalFormatting sqref="B20:N20">
    <cfRule type="expression" dxfId="18" priority="1">
      <formula>ABS(B20)&gt;=VarThreshold</formula>
    </cfRule>
  </conditionalFormatting>
  <conditionalFormatting sqref="B21:N21">
    <cfRule type="expression" dxfId="19" priority="1">
      <formula>ABS(B21)&gt;=VarThreshold</formula>
    </cfRule>
  </conditionalFormatting>
  <conditionalFormatting sqref="B22:N22">
    <cfRule type="expression" dxfId="20" priority="1">
      <formula>ABS(B22)&gt;=VarThreshold</formula>
    </cfRule>
  </conditionalFormatting>
  <conditionalFormatting sqref="B23:N23">
    <cfRule type="expression" dxfId="21" priority="1">
      <formula>ABS(B23)&gt;=VarThreshold</formula>
    </cfRule>
  </conditionalFormatting>
  <conditionalFormatting sqref="B24:N24">
    <cfRule type="expression" dxfId="22" priority="1">
      <formula>ABS(B24)&gt;=VarThreshold</formula>
    </cfRule>
  </conditionalFormatting>
  <conditionalFormatting sqref="B25:N25">
    <cfRule type="expression" dxfId="23" priority="1">
      <formula>ABS(B25)&gt;=VarThreshold</formula>
    </cfRule>
  </conditionalFormatting>
  <conditionalFormatting sqref="B28:N28">
    <cfRule type="expression" dxfId="24" priority="1">
      <formula>ABS(B28)&gt;=VarThreshold</formula>
    </cfRule>
  </conditionalFormatting>
  <conditionalFormatting sqref="B29:N29">
    <cfRule type="expression" dxfId="25" priority="1">
      <formula>ABS(B29)&gt;=VarThreshold</formula>
    </cfRule>
  </conditionalFormatting>
  <conditionalFormatting sqref="B30:N30">
    <cfRule type="expression" dxfId="26" priority="1">
      <formula>ABS(B30)&gt;=VarThreshold</formula>
    </cfRule>
  </conditionalFormatting>
  <conditionalFormatting sqref="B31:N31">
    <cfRule type="expression" dxfId="27" priority="1">
      <formula>ABS(B31)&gt;=VarThreshold</formula>
    </cfRule>
  </conditionalFormatting>
  <conditionalFormatting sqref="B32:N32">
    <cfRule type="expression" dxfId="28" priority="1">
      <formula>ABS(B32)&gt;=VarThreshold</formula>
    </cfRule>
  </conditionalFormatting>
  <conditionalFormatting sqref="B33:N33">
    <cfRule type="expression" dxfId="29" priority="1">
      <formula>ABS(B33)&gt;=VarThreshold</formula>
    </cfRule>
  </conditionalFormatting>
  <conditionalFormatting sqref="B34:N34">
    <cfRule type="expression" dxfId="30" priority="1">
      <formula>ABS(B34)&gt;=VarThreshold</formula>
    </cfRule>
  </conditionalFormatting>
  <conditionalFormatting sqref="B36:N36">
    <cfRule type="expression" dxfId="31" priority="1">
      <formula>ABS(B36)&gt;=VarThreshold</formula>
    </cfRule>
  </conditionalFormatting>
  <conditionalFormatting sqref="B39:N39">
    <cfRule type="expression" dxfId="32" priority="1">
      <formula>ABS(B39)&gt;=VarThreshold</formula>
    </cfRule>
  </conditionalFormatting>
  <conditionalFormatting sqref="B41:N41">
    <cfRule type="expression" dxfId="33" priority="1">
      <formula>B41&lt;=-VarThreshold</formula>
    </cfRule>
  </conditionalFormatting>
  <pageMargins left="0.7" right="0.7" top="0.75" bottom="0.75" header="0.3" footer="0.3"/>
  <pageSetup orientation="portrait" horizontalDpi="4294967295" verticalDpi="4294967295" scale="100" fitToWidth="1" fitToHeight="1"/>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Start Here</vt:lpstr>
      <vt:lpstr>Assumptions</vt:lpstr>
      <vt:lpstr>Forecast</vt:lpstr>
      <vt:lpstr>Actuals</vt:lpstr>
      <vt:lpstr>Variance</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Helm Advisory</dc:creator>
  <dc:title/>
  <dc:subject/>
  <dc:description/>
  <cp:keywords/>
  <cp:category/>
  <cp:lastModifiedBy>Unknown</cp:lastModifiedBy>
  <dcterms:created xsi:type="dcterms:W3CDTF">2026-08-16T16:17:29Z</dcterms:created>
  <dcterms:modified xsi:type="dcterms:W3CDTF">2026-08-16T16:17:29Z</dcterms:modified>
</cp:coreProperties>
</file>